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3040" windowHeight="10116"/>
  </bookViews>
  <sheets>
    <sheet name="Calculaition" sheetId="1" r:id="rId1"/>
  </sheets>
  <externalReferences>
    <externalReference r:id="rId2"/>
    <externalReference r:id="rId3"/>
    <externalReference r:id="rId4"/>
  </externalReferences>
  <definedNames>
    <definedName name="CountryNames">'[1]Corrected Estimate'!$K$103:$K$131</definedName>
    <definedName name="LeadReviewers">'[1]Corrected Estimate'!$C$103:$C$107</definedName>
    <definedName name="SectorExperts">'[1]Corrected Estimate'!$E$103:$E$126</definedName>
    <definedName name="Sectors">'[1]Corrected Estimate'!$I$102:$I$241</definedName>
    <definedName name="ThresholdValues" localSheetId="0">'[2]Corrected Estimate'!$H$82:$I$1162</definedName>
    <definedName name="ThresholdValues">'[3]Corrected Estimate'!$I$70:$J$1150</definedName>
  </definedNames>
  <calcPr calcId="162913"/>
</workbook>
</file>

<file path=xl/calcChain.xml><?xml version="1.0" encoding="utf-8"?>
<calcChain xmlns="http://schemas.openxmlformats.org/spreadsheetml/2006/main">
  <c r="AH94" i="1" l="1"/>
  <c r="AH95" i="1"/>
  <c r="AH96" i="1"/>
  <c r="AH108" i="1"/>
  <c r="AH100" i="1"/>
  <c r="AH101" i="1"/>
  <c r="AH102" i="1"/>
  <c r="AH88" i="1"/>
  <c r="AI88" i="1"/>
  <c r="AH89" i="1"/>
  <c r="AH90" i="1"/>
  <c r="AI90" i="1"/>
  <c r="AI70" i="1"/>
  <c r="AI100" i="1" s="1"/>
  <c r="AH70" i="1"/>
  <c r="AI69" i="1"/>
  <c r="AI96" i="1" s="1"/>
  <c r="AH69" i="1"/>
  <c r="AI68" i="1"/>
  <c r="AI89" i="1" s="1"/>
  <c r="AH68" i="1"/>
  <c r="AI42" i="1"/>
  <c r="AH42" i="1"/>
  <c r="AI41" i="1"/>
  <c r="AH41" i="1"/>
  <c r="AI40" i="1"/>
  <c r="AH40" i="1"/>
  <c r="AI36" i="1"/>
  <c r="AH36" i="1"/>
  <c r="AI35" i="1"/>
  <c r="AH35" i="1"/>
  <c r="AI34" i="1"/>
  <c r="AH34" i="1"/>
  <c r="AI30" i="1"/>
  <c r="AH30" i="1"/>
  <c r="AI29" i="1"/>
  <c r="AH29" i="1"/>
  <c r="AI28" i="1"/>
  <c r="AH28" i="1"/>
  <c r="AI24" i="1"/>
  <c r="AH24" i="1"/>
  <c r="AH48" i="1" s="1"/>
  <c r="AI23" i="1"/>
  <c r="AI47" i="1" s="1"/>
  <c r="AH23" i="1"/>
  <c r="AH47" i="1" s="1"/>
  <c r="AI22" i="1"/>
  <c r="AI46" i="1" s="1"/>
  <c r="AH22" i="1"/>
  <c r="AH46" i="1" s="1"/>
  <c r="AI95" i="1" l="1"/>
  <c r="AI94" i="1"/>
  <c r="AI48" i="1"/>
  <c r="AH107" i="1"/>
  <c r="AH106" i="1"/>
  <c r="AH113" i="1" s="1"/>
  <c r="AH115" i="1"/>
  <c r="AH114" i="1"/>
  <c r="AI102" i="1"/>
  <c r="AI101" i="1"/>
  <c r="N157" i="1"/>
  <c r="O157" i="1"/>
  <c r="P157" i="1"/>
  <c r="N158" i="1"/>
  <c r="O158" i="1"/>
  <c r="P158" i="1"/>
  <c r="N159" i="1"/>
  <c r="O159" i="1"/>
  <c r="P159" i="1"/>
  <c r="N160" i="1"/>
  <c r="O160" i="1"/>
  <c r="P160" i="1"/>
  <c r="N161" i="1"/>
  <c r="O161" i="1"/>
  <c r="P161" i="1"/>
  <c r="N162" i="1"/>
  <c r="O162" i="1"/>
  <c r="P162" i="1"/>
  <c r="N163" i="1"/>
  <c r="O163" i="1"/>
  <c r="P163" i="1"/>
  <c r="N164" i="1"/>
  <c r="O164" i="1"/>
  <c r="P164" i="1"/>
  <c r="N165" i="1"/>
  <c r="O165" i="1"/>
  <c r="P165" i="1"/>
  <c r="N166" i="1"/>
  <c r="O166" i="1"/>
  <c r="P166" i="1"/>
  <c r="N167" i="1"/>
  <c r="O167" i="1"/>
  <c r="P167" i="1"/>
  <c r="N168" i="1"/>
  <c r="O168" i="1"/>
  <c r="P168" i="1"/>
  <c r="N169" i="1"/>
  <c r="O169" i="1"/>
  <c r="P169" i="1"/>
  <c r="N170" i="1"/>
  <c r="O170" i="1"/>
  <c r="P170" i="1"/>
  <c r="N171" i="1"/>
  <c r="O171" i="1"/>
  <c r="P171" i="1"/>
  <c r="N172" i="1"/>
  <c r="O172" i="1"/>
  <c r="P172" i="1"/>
  <c r="N173" i="1"/>
  <c r="O173" i="1"/>
  <c r="P173" i="1"/>
  <c r="N174" i="1"/>
  <c r="O174" i="1"/>
  <c r="P174" i="1"/>
  <c r="N175" i="1"/>
  <c r="O175" i="1"/>
  <c r="P175" i="1"/>
  <c r="N176" i="1"/>
  <c r="O176" i="1"/>
  <c r="P176" i="1"/>
  <c r="N177" i="1"/>
  <c r="O177" i="1"/>
  <c r="P177" i="1"/>
  <c r="N178" i="1"/>
  <c r="O178" i="1"/>
  <c r="P178" i="1"/>
  <c r="N179" i="1"/>
  <c r="O179" i="1"/>
  <c r="P179" i="1"/>
  <c r="N180" i="1"/>
  <c r="O180" i="1"/>
  <c r="P180" i="1"/>
  <c r="N181" i="1"/>
  <c r="O181" i="1"/>
  <c r="P181" i="1"/>
  <c r="N182" i="1"/>
  <c r="O182" i="1"/>
  <c r="P182" i="1"/>
  <c r="N183" i="1"/>
  <c r="O183" i="1"/>
  <c r="P183" i="1"/>
  <c r="N184" i="1"/>
  <c r="O184" i="1"/>
  <c r="P184" i="1"/>
  <c r="N185" i="1"/>
  <c r="O185" i="1"/>
  <c r="P185" i="1"/>
  <c r="N186" i="1"/>
  <c r="O186" i="1"/>
  <c r="P186" i="1"/>
  <c r="P156" i="1"/>
  <c r="O156" i="1"/>
  <c r="N156" i="1"/>
  <c r="AG70" i="1" l="1"/>
  <c r="AG102" i="1" s="1"/>
  <c r="AF70" i="1"/>
  <c r="AF100" i="1" s="1"/>
  <c r="AE70" i="1"/>
  <c r="AD70" i="1"/>
  <c r="AD102" i="1" s="1"/>
  <c r="AC70" i="1"/>
  <c r="AC102" i="1" s="1"/>
  <c r="AB70" i="1"/>
  <c r="AB102" i="1" s="1"/>
  <c r="AA70" i="1"/>
  <c r="AA101" i="1" s="1"/>
  <c r="Z70" i="1"/>
  <c r="Z101" i="1" s="1"/>
  <c r="Y70" i="1"/>
  <c r="Y101" i="1" s="1"/>
  <c r="X70" i="1"/>
  <c r="X101" i="1" s="1"/>
  <c r="W70" i="1"/>
  <c r="W101" i="1" s="1"/>
  <c r="V70" i="1"/>
  <c r="V101" i="1" s="1"/>
  <c r="U70" i="1"/>
  <c r="U102" i="1" s="1"/>
  <c r="T70" i="1"/>
  <c r="T102" i="1" s="1"/>
  <c r="S70" i="1"/>
  <c r="S100" i="1" s="1"/>
  <c r="R70" i="1"/>
  <c r="R101" i="1" s="1"/>
  <c r="Q70" i="1"/>
  <c r="Q101" i="1" s="1"/>
  <c r="P70" i="1"/>
  <c r="P100" i="1" s="1"/>
  <c r="O70" i="1"/>
  <c r="O101" i="1" s="1"/>
  <c r="N70" i="1"/>
  <c r="N100" i="1" s="1"/>
  <c r="M70" i="1"/>
  <c r="M101" i="1" s="1"/>
  <c r="L70" i="1"/>
  <c r="L101" i="1" s="1"/>
  <c r="K70" i="1"/>
  <c r="K102" i="1" s="1"/>
  <c r="J70" i="1"/>
  <c r="J100" i="1" s="1"/>
  <c r="I70" i="1"/>
  <c r="I102" i="1" s="1"/>
  <c r="H70" i="1"/>
  <c r="H100" i="1" s="1"/>
  <c r="G70" i="1"/>
  <c r="G102" i="1" s="1"/>
  <c r="F70" i="1"/>
  <c r="F102" i="1" s="1"/>
  <c r="E70" i="1"/>
  <c r="E102" i="1" s="1"/>
  <c r="D70" i="1"/>
  <c r="D101" i="1" s="1"/>
  <c r="C70" i="1"/>
  <c r="AI108" i="1"/>
  <c r="AI115" i="1" s="1"/>
  <c r="AG69" i="1"/>
  <c r="AG94" i="1" s="1"/>
  <c r="AF69" i="1"/>
  <c r="AF96" i="1" s="1"/>
  <c r="AE69" i="1"/>
  <c r="AE94" i="1" s="1"/>
  <c r="AD69" i="1"/>
  <c r="AD95" i="1" s="1"/>
  <c r="AC69" i="1"/>
  <c r="AC94" i="1" s="1"/>
  <c r="AB69" i="1"/>
  <c r="AB96" i="1" s="1"/>
  <c r="AA69" i="1"/>
  <c r="AA94" i="1" s="1"/>
  <c r="Z69" i="1"/>
  <c r="Z95" i="1" s="1"/>
  <c r="Y69" i="1"/>
  <c r="Y94" i="1" s="1"/>
  <c r="X69" i="1"/>
  <c r="X96" i="1" s="1"/>
  <c r="W69" i="1"/>
  <c r="W96" i="1" s="1"/>
  <c r="V69" i="1"/>
  <c r="V96" i="1" s="1"/>
  <c r="U69" i="1"/>
  <c r="U96" i="1" s="1"/>
  <c r="T69" i="1"/>
  <c r="T94" i="1" s="1"/>
  <c r="S69" i="1"/>
  <c r="S94" i="1" s="1"/>
  <c r="R69" i="1"/>
  <c r="R94" i="1" s="1"/>
  <c r="Q69" i="1"/>
  <c r="Q96" i="1" s="1"/>
  <c r="P69" i="1"/>
  <c r="P96" i="1" s="1"/>
  <c r="O69" i="1"/>
  <c r="O95" i="1" s="1"/>
  <c r="N69" i="1"/>
  <c r="N95" i="1" s="1"/>
  <c r="M69" i="1"/>
  <c r="M96" i="1" s="1"/>
  <c r="L69" i="1"/>
  <c r="L96" i="1" s="1"/>
  <c r="K69" i="1"/>
  <c r="K94" i="1" s="1"/>
  <c r="J69" i="1"/>
  <c r="J96" i="1" s="1"/>
  <c r="I69" i="1"/>
  <c r="I95" i="1" s="1"/>
  <c r="H69" i="1"/>
  <c r="H96" i="1" s="1"/>
  <c r="G69" i="1"/>
  <c r="G96" i="1" s="1"/>
  <c r="F69" i="1"/>
  <c r="F96" i="1" s="1"/>
  <c r="E69" i="1"/>
  <c r="E95" i="1" s="1"/>
  <c r="D69" i="1"/>
  <c r="D96" i="1" s="1"/>
  <c r="C69" i="1"/>
  <c r="C95" i="1" s="1"/>
  <c r="AG68" i="1"/>
  <c r="AG90" i="1" s="1"/>
  <c r="AF68" i="1"/>
  <c r="AF90" i="1" s="1"/>
  <c r="AE68" i="1"/>
  <c r="AE90" i="1" s="1"/>
  <c r="AD68" i="1"/>
  <c r="AD90" i="1" s="1"/>
  <c r="AC68" i="1"/>
  <c r="AC90" i="1" s="1"/>
  <c r="AB68" i="1"/>
  <c r="AB89" i="1" s="1"/>
  <c r="AA68" i="1"/>
  <c r="AA90" i="1" s="1"/>
  <c r="Z68" i="1"/>
  <c r="Z90" i="1" s="1"/>
  <c r="Y68" i="1"/>
  <c r="Y90" i="1" s="1"/>
  <c r="X68" i="1"/>
  <c r="X90" i="1" s="1"/>
  <c r="W68" i="1"/>
  <c r="W90" i="1" s="1"/>
  <c r="V68" i="1"/>
  <c r="V90" i="1" s="1"/>
  <c r="U68" i="1"/>
  <c r="U88" i="1" s="1"/>
  <c r="T68" i="1"/>
  <c r="T90" i="1" s="1"/>
  <c r="S68" i="1"/>
  <c r="S90" i="1" s="1"/>
  <c r="R68" i="1"/>
  <c r="R90" i="1" s="1"/>
  <c r="Q68" i="1"/>
  <c r="Q90" i="1" s="1"/>
  <c r="P68" i="1"/>
  <c r="P90" i="1" s="1"/>
  <c r="O68" i="1"/>
  <c r="O88" i="1" s="1"/>
  <c r="N68" i="1"/>
  <c r="N88" i="1" s="1"/>
  <c r="M68" i="1"/>
  <c r="M88" i="1" s="1"/>
  <c r="L68" i="1"/>
  <c r="L90" i="1" s="1"/>
  <c r="K68" i="1"/>
  <c r="K90" i="1" s="1"/>
  <c r="J68" i="1"/>
  <c r="J90" i="1" s="1"/>
  <c r="I68" i="1"/>
  <c r="I90" i="1" s="1"/>
  <c r="H68" i="1"/>
  <c r="H90" i="1" s="1"/>
  <c r="G68" i="1"/>
  <c r="G88" i="1" s="1"/>
  <c r="F68" i="1"/>
  <c r="F88" i="1" s="1"/>
  <c r="E68" i="1"/>
  <c r="E90" i="1" s="1"/>
  <c r="D68" i="1"/>
  <c r="D89" i="1" s="1"/>
  <c r="C68" i="1"/>
  <c r="C88" i="1" s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AG24" i="1"/>
  <c r="AF24" i="1"/>
  <c r="AE24" i="1"/>
  <c r="AD24" i="1"/>
  <c r="AC24" i="1"/>
  <c r="AB24" i="1"/>
  <c r="AA24" i="1"/>
  <c r="Z24" i="1"/>
  <c r="Y24" i="1"/>
  <c r="Y48" i="1" s="1"/>
  <c r="X24" i="1"/>
  <c r="X48" i="1" s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AG23" i="1"/>
  <c r="AF23" i="1"/>
  <c r="AE23" i="1"/>
  <c r="AD23" i="1"/>
  <c r="AD47" i="1" s="1"/>
  <c r="AC23" i="1"/>
  <c r="AB23" i="1"/>
  <c r="AA23" i="1"/>
  <c r="Z23" i="1"/>
  <c r="Y23" i="1"/>
  <c r="X23" i="1"/>
  <c r="W23" i="1"/>
  <c r="V23" i="1"/>
  <c r="U23" i="1"/>
  <c r="T23" i="1"/>
  <c r="S23" i="1"/>
  <c r="R23" i="1"/>
  <c r="R47" i="1" s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AG22" i="1"/>
  <c r="AF22" i="1"/>
  <c r="AE22" i="1"/>
  <c r="AD22" i="1"/>
  <c r="AC22" i="1"/>
  <c r="AB22" i="1"/>
  <c r="AA22" i="1"/>
  <c r="Z22" i="1"/>
  <c r="Z46" i="1" s="1"/>
  <c r="Y22" i="1"/>
  <c r="X22" i="1"/>
  <c r="W22" i="1"/>
  <c r="V22" i="1"/>
  <c r="U22" i="1"/>
  <c r="T22" i="1"/>
  <c r="S22" i="1"/>
  <c r="R22" i="1"/>
  <c r="Q22" i="1"/>
  <c r="P22" i="1"/>
  <c r="O22" i="1"/>
  <c r="N22" i="1"/>
  <c r="N46" i="1" s="1"/>
  <c r="M22" i="1"/>
  <c r="L22" i="1"/>
  <c r="K22" i="1"/>
  <c r="J22" i="1"/>
  <c r="I22" i="1"/>
  <c r="H22" i="1"/>
  <c r="G22" i="1"/>
  <c r="F22" i="1"/>
  <c r="E22" i="1"/>
  <c r="D22" i="1"/>
  <c r="C22" i="1"/>
  <c r="Z102" i="1"/>
  <c r="N101" i="1"/>
  <c r="Q88" i="1"/>
  <c r="G90" i="1"/>
  <c r="AE95" i="1"/>
  <c r="AE101" i="1"/>
  <c r="AE100" i="1"/>
  <c r="AE102" i="1"/>
  <c r="D102" i="1"/>
  <c r="AB100" i="1"/>
  <c r="AC100" i="1"/>
  <c r="AF88" i="1"/>
  <c r="N48" i="1" l="1"/>
  <c r="Y96" i="1"/>
  <c r="Q102" i="1"/>
  <c r="G100" i="1"/>
  <c r="F46" i="1"/>
  <c r="K47" i="1"/>
  <c r="P48" i="1"/>
  <c r="D88" i="1"/>
  <c r="G101" i="1"/>
  <c r="G46" i="1"/>
  <c r="S46" i="1"/>
  <c r="E48" i="1"/>
  <c r="S101" i="1"/>
  <c r="Z48" i="1"/>
  <c r="M47" i="1"/>
  <c r="I46" i="1"/>
  <c r="U46" i="1"/>
  <c r="AG46" i="1"/>
  <c r="G48" i="1"/>
  <c r="T95" i="1"/>
  <c r="J46" i="1"/>
  <c r="V46" i="1"/>
  <c r="T48" i="1"/>
  <c r="F48" i="1"/>
  <c r="Y47" i="1"/>
  <c r="T96" i="1"/>
  <c r="T108" i="1" s="1"/>
  <c r="T115" i="1" s="1"/>
  <c r="D47" i="1"/>
  <c r="AB47" i="1"/>
  <c r="AG48" i="1"/>
  <c r="F100" i="1"/>
  <c r="R88" i="1"/>
  <c r="AD101" i="1"/>
  <c r="J48" i="1"/>
  <c r="AC101" i="1"/>
  <c r="Y95" i="1"/>
  <c r="S102" i="1"/>
  <c r="U95" i="1"/>
  <c r="Z96" i="1"/>
  <c r="Z94" i="1"/>
  <c r="U94" i="1"/>
  <c r="V100" i="1"/>
  <c r="Q89" i="1"/>
  <c r="Y89" i="1"/>
  <c r="Y107" i="1" s="1"/>
  <c r="O100" i="1"/>
  <c r="Y88" i="1"/>
  <c r="P102" i="1"/>
  <c r="P108" i="1" s="1"/>
  <c r="P115" i="1" s="1"/>
  <c r="O102" i="1"/>
  <c r="S96" i="1"/>
  <c r="S108" i="1" s="1"/>
  <c r="K100" i="1"/>
  <c r="T88" i="1"/>
  <c r="M94" i="1"/>
  <c r="X89" i="1"/>
  <c r="X88" i="1"/>
  <c r="AA88" i="1"/>
  <c r="D100" i="1"/>
  <c r="H88" i="1"/>
  <c r="AA89" i="1"/>
  <c r="AB101" i="1"/>
  <c r="Q100" i="1"/>
  <c r="J88" i="1"/>
  <c r="V89" i="1"/>
  <c r="I48" i="1"/>
  <c r="H48" i="1"/>
  <c r="AF48" i="1"/>
  <c r="Q95" i="1"/>
  <c r="S95" i="1"/>
  <c r="W100" i="1"/>
  <c r="E89" i="1"/>
  <c r="AF101" i="1"/>
  <c r="H101" i="1"/>
  <c r="E88" i="1"/>
  <c r="F101" i="1"/>
  <c r="H102" i="1"/>
  <c r="H108" i="1" s="1"/>
  <c r="H94" i="1"/>
  <c r="C89" i="1"/>
  <c r="AF102" i="1"/>
  <c r="AF108" i="1" s="1"/>
  <c r="AF115" i="1" s="1"/>
  <c r="AD94" i="1"/>
  <c r="AD100" i="1"/>
  <c r="R95" i="1"/>
  <c r="U101" i="1"/>
  <c r="I94" i="1"/>
  <c r="R89" i="1"/>
  <c r="AE96" i="1"/>
  <c r="AE108" i="1" s="1"/>
  <c r="C48" i="1"/>
  <c r="R48" i="1"/>
  <c r="G89" i="1"/>
  <c r="AD89" i="1"/>
  <c r="AD107" i="1" s="1"/>
  <c r="AD114" i="1" s="1"/>
  <c r="C46" i="1"/>
  <c r="S47" i="1"/>
  <c r="AE47" i="1"/>
  <c r="AD88" i="1"/>
  <c r="AD106" i="1" s="1"/>
  <c r="J94" i="1"/>
  <c r="U90" i="1"/>
  <c r="U108" i="1" s="1"/>
  <c r="C102" i="1"/>
  <c r="C100" i="1"/>
  <c r="H46" i="1"/>
  <c r="T46" i="1"/>
  <c r="AF46" i="1"/>
  <c r="L47" i="1"/>
  <c r="X47" i="1"/>
  <c r="D48" i="1"/>
  <c r="S88" i="1"/>
  <c r="S106" i="1" s="1"/>
  <c r="S113" i="1" s="1"/>
  <c r="J95" i="1"/>
  <c r="S89" i="1"/>
  <c r="M46" i="1"/>
  <c r="AC47" i="1"/>
  <c r="J47" i="1"/>
  <c r="AA100" i="1"/>
  <c r="AA106" i="1" s="1"/>
  <c r="AA96" i="1"/>
  <c r="X100" i="1"/>
  <c r="G108" i="1"/>
  <c r="G115" i="1" s="1"/>
  <c r="R100" i="1"/>
  <c r="R106" i="1" s="1"/>
  <c r="P95" i="1"/>
  <c r="X102" i="1"/>
  <c r="X108" i="1" s="1"/>
  <c r="X115" i="1" s="1"/>
  <c r="AF95" i="1"/>
  <c r="AG96" i="1"/>
  <c r="AG108" i="1" s="1"/>
  <c r="AG115" i="1" s="1"/>
  <c r="L100" i="1"/>
  <c r="AA95" i="1"/>
  <c r="K95" i="1"/>
  <c r="L102" i="1"/>
  <c r="L108" i="1" s="1"/>
  <c r="L95" i="1"/>
  <c r="I96" i="1"/>
  <c r="I108" i="1" s="1"/>
  <c r="I115" i="1" s="1"/>
  <c r="J89" i="1"/>
  <c r="I89" i="1"/>
  <c r="L94" i="1"/>
  <c r="AG89" i="1"/>
  <c r="L48" i="1"/>
  <c r="AF94" i="1"/>
  <c r="AF106" i="1" s="1"/>
  <c r="Y102" i="1"/>
  <c r="Y108" i="1" s="1"/>
  <c r="Y115" i="1" s="1"/>
  <c r="Q48" i="1"/>
  <c r="D94" i="1"/>
  <c r="W95" i="1"/>
  <c r="AC48" i="1"/>
  <c r="Q94" i="1"/>
  <c r="Q108" i="1"/>
  <c r="D46" i="1"/>
  <c r="AD48" i="1"/>
  <c r="E46" i="1"/>
  <c r="H47" i="1"/>
  <c r="Z89" i="1"/>
  <c r="Z107" i="1" s="1"/>
  <c r="I47" i="1"/>
  <c r="T47" i="1"/>
  <c r="L46" i="1"/>
  <c r="X46" i="1"/>
  <c r="P47" i="1"/>
  <c r="D90" i="1"/>
  <c r="D108" i="1" s="1"/>
  <c r="M90" i="1"/>
  <c r="P89" i="1"/>
  <c r="F89" i="1"/>
  <c r="R46" i="1"/>
  <c r="AD46" i="1"/>
  <c r="U47" i="1"/>
  <c r="AG47" i="1"/>
  <c r="U48" i="1"/>
  <c r="M100" i="1"/>
  <c r="M102" i="1"/>
  <c r="D95" i="1"/>
  <c r="D107" i="1" s="1"/>
  <c r="AE46" i="1"/>
  <c r="V47" i="1"/>
  <c r="AG95" i="1"/>
  <c r="W47" i="1"/>
  <c r="F90" i="1"/>
  <c r="F108" i="1" s="1"/>
  <c r="W94" i="1"/>
  <c r="N94" i="1"/>
  <c r="N106" i="1" s="1"/>
  <c r="N113" i="1" s="1"/>
  <c r="AC89" i="1"/>
  <c r="V102" i="1"/>
  <c r="V108" i="1" s="1"/>
  <c r="AI107" i="1"/>
  <c r="AI114" i="1" s="1"/>
  <c r="C47" i="1"/>
  <c r="S48" i="1"/>
  <c r="E94" i="1"/>
  <c r="I101" i="1"/>
  <c r="AI106" i="1"/>
  <c r="AI113" i="1" s="1"/>
  <c r="G94" i="1"/>
  <c r="O89" i="1"/>
  <c r="O107" i="1" s="1"/>
  <c r="V88" i="1"/>
  <c r="N102" i="1"/>
  <c r="O46" i="1"/>
  <c r="Y46" i="1"/>
  <c r="N47" i="1"/>
  <c r="K48" i="1"/>
  <c r="R96" i="1"/>
  <c r="AG100" i="1"/>
  <c r="I100" i="1"/>
  <c r="L89" i="1"/>
  <c r="AG101" i="1"/>
  <c r="M89" i="1"/>
  <c r="X95" i="1"/>
  <c r="M95" i="1"/>
  <c r="AC88" i="1"/>
  <c r="AC106" i="1" s="1"/>
  <c r="K88" i="1"/>
  <c r="P46" i="1"/>
  <c r="Y100" i="1"/>
  <c r="N89" i="1"/>
  <c r="N107" i="1" s="1"/>
  <c r="H95" i="1"/>
  <c r="AE88" i="1"/>
  <c r="AE106" i="1" s="1"/>
  <c r="K89" i="1"/>
  <c r="F95" i="1"/>
  <c r="L88" i="1"/>
  <c r="J101" i="1"/>
  <c r="Q46" i="1"/>
  <c r="AA46" i="1"/>
  <c r="E47" i="1"/>
  <c r="Z47" i="1"/>
  <c r="O48" i="1"/>
  <c r="AA48" i="1"/>
  <c r="Z108" i="1"/>
  <c r="Z115" i="1" s="1"/>
  <c r="O94" i="1"/>
  <c r="T100" i="1"/>
  <c r="X94" i="1"/>
  <c r="AE89" i="1"/>
  <c r="AE107" i="1" s="1"/>
  <c r="V94" i="1"/>
  <c r="J102" i="1"/>
  <c r="J108" i="1" s="1"/>
  <c r="J115" i="1" s="1"/>
  <c r="AB46" i="1"/>
  <c r="F47" i="1"/>
  <c r="AA47" i="1"/>
  <c r="M48" i="1"/>
  <c r="AB48" i="1"/>
  <c r="K46" i="1"/>
  <c r="O96" i="1"/>
  <c r="AF89" i="1"/>
  <c r="T89" i="1"/>
  <c r="G95" i="1"/>
  <c r="O47" i="1"/>
  <c r="K101" i="1"/>
  <c r="U100" i="1"/>
  <c r="T101" i="1"/>
  <c r="AC46" i="1"/>
  <c r="G47" i="1"/>
  <c r="Q47" i="1"/>
  <c r="V48" i="1"/>
  <c r="AE48" i="1"/>
  <c r="AB90" i="1"/>
  <c r="AB108" i="1" s="1"/>
  <c r="F94" i="1"/>
  <c r="F106" i="1" s="1"/>
  <c r="F113" i="1" s="1"/>
  <c r="W48" i="1"/>
  <c r="E96" i="1"/>
  <c r="E108" i="1" s="1"/>
  <c r="E115" i="1" s="1"/>
  <c r="V95" i="1"/>
  <c r="V107" i="1" s="1"/>
  <c r="W102" i="1"/>
  <c r="W108" i="1" s="1"/>
  <c r="N96" i="1"/>
  <c r="W46" i="1"/>
  <c r="AF47" i="1"/>
  <c r="N90" i="1"/>
  <c r="AC95" i="1"/>
  <c r="K96" i="1"/>
  <c r="K108" i="1" s="1"/>
  <c r="O90" i="1"/>
  <c r="C90" i="1"/>
  <c r="U89" i="1"/>
  <c r="Z88" i="1"/>
  <c r="C96" i="1"/>
  <c r="AB94" i="1"/>
  <c r="AG88" i="1"/>
  <c r="R102" i="1"/>
  <c r="P94" i="1"/>
  <c r="E100" i="1"/>
  <c r="AB95" i="1"/>
  <c r="I88" i="1"/>
  <c r="H89" i="1"/>
  <c r="C101" i="1"/>
  <c r="C94" i="1"/>
  <c r="W88" i="1"/>
  <c r="AB88" i="1"/>
  <c r="Z100" i="1"/>
  <c r="P88" i="1"/>
  <c r="E101" i="1"/>
  <c r="AA102" i="1"/>
  <c r="AA108" i="1" s="1"/>
  <c r="W89" i="1"/>
  <c r="AC96" i="1"/>
  <c r="AC108" i="1" s="1"/>
  <c r="P101" i="1"/>
  <c r="AD96" i="1"/>
  <c r="AD108" i="1" s="1"/>
  <c r="D114" i="1" l="1"/>
  <c r="U106" i="1"/>
  <c r="U113" i="1" s="1"/>
  <c r="X107" i="1"/>
  <c r="G106" i="1"/>
  <c r="G113" i="1" s="1"/>
  <c r="F115" i="1"/>
  <c r="C107" i="1"/>
  <c r="Y114" i="1"/>
  <c r="AB107" i="1"/>
  <c r="AB114" i="1" s="1"/>
  <c r="T106" i="1"/>
  <c r="Q107" i="1"/>
  <c r="Q114" i="1" s="1"/>
  <c r="J106" i="1"/>
  <c r="J113" i="1" s="1"/>
  <c r="Q106" i="1"/>
  <c r="Q113" i="1" s="1"/>
  <c r="D115" i="1"/>
  <c r="O106" i="1"/>
  <c r="O113" i="1" s="1"/>
  <c r="H106" i="1"/>
  <c r="H113" i="1" s="1"/>
  <c r="Y106" i="1"/>
  <c r="M106" i="1"/>
  <c r="AA107" i="1"/>
  <c r="K106" i="1"/>
  <c r="K113" i="1" s="1"/>
  <c r="D106" i="1"/>
  <c r="G107" i="1"/>
  <c r="G114" i="1" s="1"/>
  <c r="R107" i="1"/>
  <c r="R114" i="1" s="1"/>
  <c r="H115" i="1"/>
  <c r="AD113" i="1"/>
  <c r="U115" i="1"/>
  <c r="I106" i="1"/>
  <c r="I113" i="1" s="1"/>
  <c r="S107" i="1"/>
  <c r="S114" i="1" s="1"/>
  <c r="E107" i="1"/>
  <c r="E114" i="1" s="1"/>
  <c r="U107" i="1"/>
  <c r="U114" i="1" s="1"/>
  <c r="X106" i="1"/>
  <c r="X113" i="1" s="1"/>
  <c r="AF107" i="1"/>
  <c r="AF114" i="1" s="1"/>
  <c r="L115" i="1"/>
  <c r="D113" i="1"/>
  <c r="H107" i="1"/>
  <c r="H114" i="1" s="1"/>
  <c r="V114" i="1"/>
  <c r="P107" i="1"/>
  <c r="P114" i="1" s="1"/>
  <c r="I107" i="1"/>
  <c r="I114" i="1" s="1"/>
  <c r="AF113" i="1"/>
  <c r="Q115" i="1"/>
  <c r="W107" i="1"/>
  <c r="W114" i="1" s="1"/>
  <c r="M108" i="1"/>
  <c r="M115" i="1" s="1"/>
  <c r="J107" i="1"/>
  <c r="J114" i="1" s="1"/>
  <c r="L106" i="1"/>
  <c r="L113" i="1" s="1"/>
  <c r="C114" i="1"/>
  <c r="AC115" i="1"/>
  <c r="X114" i="1"/>
  <c r="AE114" i="1"/>
  <c r="AA115" i="1"/>
  <c r="L107" i="1"/>
  <c r="L114" i="1" s="1"/>
  <c r="S115" i="1"/>
  <c r="AE113" i="1"/>
  <c r="AG107" i="1"/>
  <c r="AG114" i="1" s="1"/>
  <c r="R113" i="1"/>
  <c r="T113" i="1"/>
  <c r="M113" i="1"/>
  <c r="K115" i="1"/>
  <c r="AC113" i="1"/>
  <c r="E106" i="1"/>
  <c r="E113" i="1" s="1"/>
  <c r="AA113" i="1"/>
  <c r="AC107" i="1"/>
  <c r="AC114" i="1" s="1"/>
  <c r="V106" i="1"/>
  <c r="V113" i="1" s="1"/>
  <c r="O114" i="1"/>
  <c r="W106" i="1"/>
  <c r="W113" i="1" s="1"/>
  <c r="C106" i="1"/>
  <c r="C113" i="1" s="1"/>
  <c r="Z114" i="1"/>
  <c r="O108" i="1"/>
  <c r="O115" i="1" s="1"/>
  <c r="AE115" i="1"/>
  <c r="AA114" i="1"/>
  <c r="F107" i="1"/>
  <c r="F114" i="1" s="1"/>
  <c r="T107" i="1"/>
  <c r="T114" i="1" s="1"/>
  <c r="K107" i="1"/>
  <c r="K114" i="1" s="1"/>
  <c r="N114" i="1"/>
  <c r="AD115" i="1"/>
  <c r="R108" i="1"/>
  <c r="R115" i="1" s="1"/>
  <c r="M107" i="1"/>
  <c r="M114" i="1" s="1"/>
  <c r="P106" i="1"/>
  <c r="P113" i="1" s="1"/>
  <c r="AG106" i="1"/>
  <c r="AG113" i="1" s="1"/>
  <c r="AB115" i="1"/>
  <c r="N108" i="1"/>
  <c r="N115" i="1" s="1"/>
  <c r="V115" i="1"/>
  <c r="W115" i="1"/>
  <c r="Y113" i="1"/>
  <c r="C108" i="1"/>
  <c r="C115" i="1" s="1"/>
  <c r="AB106" i="1"/>
  <c r="AB113" i="1" s="1"/>
  <c r="Z106" i="1"/>
  <c r="Z113" i="1" s="1"/>
</calcChain>
</file>

<file path=xl/sharedStrings.xml><?xml version="1.0" encoding="utf-8"?>
<sst xmlns="http://schemas.openxmlformats.org/spreadsheetml/2006/main" count="519" uniqueCount="80">
  <si>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</si>
  <si>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</si>
  <si>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</si>
  <si>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</si>
  <si>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</si>
  <si>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</si>
  <si>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</si>
  <si>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</si>
  <si>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</si>
  <si>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</si>
  <si>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</si>
  <si>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</si>
  <si>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</si>
  <si>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</si>
  <si>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</si>
  <si>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</si>
  <si>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</si>
  <si>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</si>
  <si>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</si>
  <si>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</si>
  <si>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</si>
  <si>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</si>
  <si>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</si>
  <si>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</si>
  <si>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</si>
  <si>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</si>
  <si>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</si>
  <si>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</si>
  <si>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</si>
  <si>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</si>
  <si>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</si>
  <si>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</si>
  <si>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Indigenous production</t>
  </si>
  <si>
    <t>Total imports</t>
  </si>
  <si>
    <t xml:space="preserve">Total exports </t>
  </si>
  <si>
    <t>Pollutant</t>
  </si>
  <si>
    <t>EF</t>
  </si>
  <si>
    <t>unit</t>
  </si>
  <si>
    <t>TSP</t>
  </si>
  <si>
    <t>kg/Mg</t>
  </si>
  <si>
    <t>PM10</t>
  </si>
  <si>
    <t>PM2.5</t>
  </si>
  <si>
    <t>g/Mg coal</t>
  </si>
  <si>
    <t>Country estimate, Open cast minng - production</t>
  </si>
  <si>
    <t>Emis (kt)</t>
  </si>
  <si>
    <t>Country estimate, Handling - Lignite production</t>
  </si>
  <si>
    <t>Country estimate, Handling - Lignite imports</t>
  </si>
  <si>
    <t>Country estimate, Handling - Lignite Export</t>
  </si>
  <si>
    <t>Country estimate, Lignite production + Handling</t>
  </si>
  <si>
    <t>Mt/rok</t>
  </si>
  <si>
    <t>Antracit</t>
  </si>
  <si>
    <t>Underground production</t>
  </si>
  <si>
    <t>Coking coal</t>
  </si>
  <si>
    <t>Bituminous Coal</t>
  </si>
  <si>
    <t>Total imports (Balance)</t>
  </si>
  <si>
    <t>Total exports (Balance)</t>
  </si>
  <si>
    <t>Total Hard Coal</t>
  </si>
  <si>
    <t>kt</t>
  </si>
  <si>
    <t>Country estimate, Underground minng</t>
  </si>
  <si>
    <t>Emise (kt)</t>
  </si>
  <si>
    <t>Country estimate, Total imports</t>
  </si>
  <si>
    <t>Country estimate, Total Exports</t>
  </si>
  <si>
    <t>Country estimate, Underground minng - Handling of Coal - Total</t>
  </si>
  <si>
    <t>Country estimate, Total Hard Coal + Lignite - production, operation (import and export)</t>
  </si>
  <si>
    <t>;</t>
  </si>
  <si>
    <t>diff</t>
  </si>
  <si>
    <t>Activity data as reported for CRF category 1.B.1.a.2  Surface Mines in the CRF tables</t>
  </si>
  <si>
    <t>Activity data as reported for CRF category 1.B.1.a.1  Underground Mines in the CRF tables</t>
  </si>
  <si>
    <t>reporting 2022</t>
  </si>
  <si>
    <t>reporting 2023</t>
  </si>
  <si>
    <t>1 x mining manipulation</t>
  </si>
  <si>
    <t>number of other manipulations</t>
  </si>
  <si>
    <t>Expected number of manipulations</t>
  </si>
  <si>
    <t>2023 EMEP/EEA Guidebook, Chapter 1B1a, Tier 2, Table 3-7 Handling of coal (unadated)</t>
  </si>
  <si>
    <t>2023 EMEP/EEA Guidebook, Chapter 1B1a, Tier 2, Table 3-3 Open cast mining (p. 10)</t>
  </si>
  <si>
    <t>2023 EMEP/EEA Guidebook, Chapter 1B1a, Tier 2, Table 3-4 Underground mining</t>
  </si>
  <si>
    <t>kg/hole drilled</t>
  </si>
  <si>
    <t>Expected number of hole drilled  - no information</t>
  </si>
  <si>
    <t>2022</t>
  </si>
  <si>
    <t>Comparison of calculations (IIR 2022 vs IIR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</si>
</sst>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K_č_-;\-* #,##0.00\ _K_č_-;_-* &quot;-&quot;??\ _K_č_-;_-@_-"/>
    <numFmt numFmtId="165" formatCode="0.000"/>
    <numFmt numFmtId="166" formatCode="#,##0.000"/>
    <numFmt numFmtId="167" formatCode="0.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charset val="238"/>
    </font>
    <font>
      <sz val="11"/>
      <color indexed="8"/>
      <name val="Calibri"/>
      <family val="2"/>
    </font>
    <font>
      <sz val="10"/>
      <name val="Times New Roman"/>
      <family val="1"/>
    </font>
    <font>
      <b/>
      <sz val="11"/>
      <color theme="4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0" fillId="0" borderId="0"/>
    <xf numFmtId="0" fontId="11" fillId="0" borderId="0"/>
    <xf numFmtId="0" fontId="3" fillId="0" borderId="0"/>
    <xf numFmtId="0" fontId="1" fillId="0" borderId="0"/>
  </cellStyleXfs>
  <cellXfs count="29">
    <xf numFmtId="0" fontId="0" fillId="0" borderId="0" xfId="0"/>
    <xf numFmtId="0" fontId="4" fillId="0" borderId="0" xfId="0" applyFont="1"/>
    <xf numFmtId="0" fontId="5" fillId="0" borderId="0" xfId="0" applyFont="1"/>
    <xf numFmtId="2" fontId="0" fillId="0" borderId="0" xfId="0" applyNumberFormat="1"/>
    <xf numFmtId="165" fontId="0" fillId="0" borderId="0" xfId="0" applyNumberFormat="1"/>
    <xf numFmtId="0" fontId="6" fillId="0" borderId="0" xfId="0" applyFont="1"/>
    <xf numFmtId="166" fontId="0" fillId="0" borderId="0" xfId="0" applyNumberFormat="1"/>
    <xf numFmtId="0" fontId="7" fillId="0" borderId="0" xfId="0" applyFont="1"/>
    <xf numFmtId="0" fontId="8" fillId="0" borderId="0" xfId="0" applyFont="1"/>
    <xf numFmtId="165" fontId="8" fillId="0" borderId="0" xfId="0" applyNumberFormat="1" applyFont="1"/>
    <xf numFmtId="167" fontId="8" fillId="0" borderId="0" xfId="0" applyNumberFormat="1" applyFont="1"/>
    <xf numFmtId="0" fontId="9" fillId="0" borderId="0" xfId="0" applyFont="1"/>
    <xf numFmtId="166" fontId="6" fillId="0" borderId="0" xfId="0" applyNumberFormat="1" applyFont="1"/>
    <xf numFmtId="0" fontId="2" fillId="0" borderId="0" xfId="0" applyFont="1"/>
    <xf numFmtId="0" fontId="12" fillId="0" borderId="0" xfId="0" applyFont="1"/>
    <xf numFmtId="0" fontId="13" fillId="0" borderId="0" xfId="0" applyFont="1"/>
    <xf numFmtId="165" fontId="13" fillId="0" borderId="0" xfId="0" applyNumberFormat="1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0" fillId="2" borderId="0" xfId="0" applyFill="1"/>
    <xf numFmtId="0" fontId="6" fillId="2" borderId="0" xfId="0" applyFont="1" applyFill="1"/>
    <xf numFmtId="166" fontId="0" fillId="2" borderId="0" xfId="0" applyNumberFormat="1" applyFill="1"/>
    <xf numFmtId="2" fontId="0" fillId="2" borderId="0" xfId="0" applyNumberFormat="1" applyFill="1"/>
    <xf numFmtId="3" fontId="0" fillId="2" borderId="0" xfId="0" applyNumberFormat="1" applyFill="1"/>
    <xf numFmtId="166" fontId="2" fillId="2" borderId="0" xfId="0" applyNumberFormat="1" applyFont="1" applyFill="1"/>
    <xf numFmtId="166" fontId="17" fillId="2" borderId="0" xfId="0" applyNumberFormat="1" applyFont="1" applyFill="1"/>
    <xf numFmtId="0" fontId="15" fillId="3" borderId="0" xfId="0" applyFont="1" applyFill="1"/>
    <xf numFmtId="167" fontId="14" fillId="3" borderId="0" xfId="0" applyNumberFormat="1" applyFont="1" applyFill="1"/>
  </cellXfs>
  <cellStyles count="6">
    <cellStyle name="Comma 2" xfId="1"/>
    <cellStyle name="Normal 2" xfId="2"/>
    <cellStyle name="Normal 2 3" xfId="3"/>
    <cellStyle name="Normal 3" xfId="4"/>
    <cellStyle name="Normal 4" xfId="5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Country estimate, Total Hard Coal + Lignite - production, operation (import and export) </a:t>
            </a:r>
          </a:p>
        </c:rich>
      </c:tx>
      <c:layout>
        <c:manualLayout>
          <c:xMode val="edge"/>
          <c:yMode val="edge"/>
          <c:x val="0.11687414912235068"/>
          <c:y val="1.57480575166732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14269714164928912"/>
          <c:y val="0.13013344226350246"/>
          <c:w val="0.78701110649407524"/>
          <c:h val="0.66962116177325604"/>
        </c:manualLayout>
      </c:layout>
      <c:lineChart>
        <c:grouping val="standard"/>
        <c:varyColors val="0"/>
        <c:ser>
          <c:idx val="0"/>
          <c:order val="0"/>
          <c:tx>
            <c:strRef>
              <c:f>Calculaition!$B$113</c:f>
              <c:strCache>
                <c:ptCount val="1"/>
                <c:pt idx="0">
                  <c:v>TSP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Calculaition!$C$112:$AI$112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Calculaition!$C$113:$AI$113</c:f>
              <c:numCache>
                <c:formatCode>0.000</c:formatCode>
                <c:ptCount val="33"/>
                <c:pt idx="0">
                  <c:v>8.4125435</c:v>
                </c:pt>
                <c:pt idx="1">
                  <c:v>8.1425560000000008</c:v>
                </c:pt>
                <c:pt idx="2">
                  <c:v>7.2583055000000005</c:v>
                </c:pt>
                <c:pt idx="3">
                  <c:v>7.1352455000000008</c:v>
                </c:pt>
                <c:pt idx="4">
                  <c:v>6.3784709999999993</c:v>
                </c:pt>
                <c:pt idx="5">
                  <c:v>6.1736185000000008</c:v>
                </c:pt>
                <c:pt idx="6">
                  <c:v>6.3952765000000005</c:v>
                </c:pt>
                <c:pt idx="7">
                  <c:v>6.1389845000000003</c:v>
                </c:pt>
                <c:pt idx="8">
                  <c:v>5.530704000000001</c:v>
                </c:pt>
                <c:pt idx="9">
                  <c:v>4.8232875000000002</c:v>
                </c:pt>
                <c:pt idx="10">
                  <c:v>5.3602515000000004</c:v>
                </c:pt>
                <c:pt idx="11">
                  <c:v>5.4328960000000004</c:v>
                </c:pt>
                <c:pt idx="12">
                  <c:v>5.2009255000000003</c:v>
                </c:pt>
                <c:pt idx="13">
                  <c:v>5.3030495000000002</c:v>
                </c:pt>
                <c:pt idx="14">
                  <c:v>5.1275915000000003</c:v>
                </c:pt>
                <c:pt idx="15">
                  <c:v>5.145079</c:v>
                </c:pt>
                <c:pt idx="16">
                  <c:v>5.2529235000000005</c:v>
                </c:pt>
                <c:pt idx="17">
                  <c:v>5.2724440000000001</c:v>
                </c:pt>
                <c:pt idx="18">
                  <c:v>5.0451664999999997</c:v>
                </c:pt>
                <c:pt idx="19">
                  <c:v>4.7994394999999992</c:v>
                </c:pt>
                <c:pt idx="20">
                  <c:v>4.6489404999999993</c:v>
                </c:pt>
                <c:pt idx="21">
                  <c:v>4.9221355000000004</c:v>
                </c:pt>
                <c:pt idx="22">
                  <c:v>4.6152959999999998</c:v>
                </c:pt>
                <c:pt idx="23">
                  <c:v>4.2400549999999999</c:v>
                </c:pt>
                <c:pt idx="24">
                  <c:v>4.0494665000000003</c:v>
                </c:pt>
                <c:pt idx="25">
                  <c:v>4.0106299999999999</c:v>
                </c:pt>
                <c:pt idx="26">
                  <c:v>4.0109884999999998</c:v>
                </c:pt>
                <c:pt idx="27">
                  <c:v>4.0455975140000007</c:v>
                </c:pt>
                <c:pt idx="28">
                  <c:v>4.0018380549999994</c:v>
                </c:pt>
                <c:pt idx="29">
                  <c:v>3.8003475409999998</c:v>
                </c:pt>
                <c:pt idx="30">
                  <c:v>2.9786161600000001</c:v>
                </c:pt>
                <c:pt idx="31">
                  <c:v>2.9611617370000003</c:v>
                </c:pt>
                <c:pt idx="32">
                  <c:v>3.3750157074999998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9F-4E3C-A531-9FBD5E799992}"/>
            </c:ext>
          </c:extLst>
        </c:ser>
        <c:ser>
          <c:idx val="1"/>
          <c:order val="1"/>
          <c:tx>
            <c:strRef>
              <c:f>Calculaition!$B$114</c:f>
              <c:strCache>
                <c:ptCount val="1"/>
                <c:pt idx="0">
                  <c:v>PM10</c:v>
                </c:pt>
              </c:strCache>
            </c:strRef>
          </c:tx>
          <c:spPr>
            <a:ln w="95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Calculaition!$C$112:$AI$112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Calculaition!$C$114:$AI$114</c:f>
              <c:numCache>
                <c:formatCode>0.000</c:formatCode>
                <c:ptCount val="33"/>
                <c:pt idx="0">
                  <c:v>3.8547120000000001</c:v>
                </c:pt>
                <c:pt idx="1">
                  <c:v>3.7323329999999997</c:v>
                </c:pt>
                <c:pt idx="2">
                  <c:v>3.3254430000000004</c:v>
                </c:pt>
                <c:pt idx="3">
                  <c:v>3.2687790000000003</c:v>
                </c:pt>
                <c:pt idx="4">
                  <c:v>2.9207100000000001</c:v>
                </c:pt>
                <c:pt idx="5">
                  <c:v>2.8238579999999995</c:v>
                </c:pt>
                <c:pt idx="6">
                  <c:v>2.9282010000000001</c:v>
                </c:pt>
                <c:pt idx="7">
                  <c:v>2.8117589999999999</c:v>
                </c:pt>
                <c:pt idx="8">
                  <c:v>2.5310669999999997</c:v>
                </c:pt>
                <c:pt idx="9">
                  <c:v>2.2070129999999999</c:v>
                </c:pt>
                <c:pt idx="10">
                  <c:v>2.4560040000000001</c:v>
                </c:pt>
                <c:pt idx="11">
                  <c:v>2.4891600000000005</c:v>
                </c:pt>
                <c:pt idx="12">
                  <c:v>2.3834819999999999</c:v>
                </c:pt>
                <c:pt idx="13">
                  <c:v>2.4328380000000003</c:v>
                </c:pt>
                <c:pt idx="14">
                  <c:v>2.351718</c:v>
                </c:pt>
                <c:pt idx="15">
                  <c:v>2.3604180000000001</c:v>
                </c:pt>
                <c:pt idx="16">
                  <c:v>2.4081810000000003</c:v>
                </c:pt>
                <c:pt idx="17">
                  <c:v>2.417316</c:v>
                </c:pt>
                <c:pt idx="18">
                  <c:v>2.3127959999999996</c:v>
                </c:pt>
                <c:pt idx="19">
                  <c:v>2.201355</c:v>
                </c:pt>
                <c:pt idx="20">
                  <c:v>2.1309750000000003</c:v>
                </c:pt>
                <c:pt idx="21">
                  <c:v>2.2580160000000005</c:v>
                </c:pt>
                <c:pt idx="22">
                  <c:v>2.1160230000000002</c:v>
                </c:pt>
                <c:pt idx="23">
                  <c:v>1.9464089999999998</c:v>
                </c:pt>
                <c:pt idx="24">
                  <c:v>1.8564840000000002</c:v>
                </c:pt>
                <c:pt idx="25">
                  <c:v>1.8405030000000002</c:v>
                </c:pt>
                <c:pt idx="26">
                  <c:v>1.843269</c:v>
                </c:pt>
                <c:pt idx="27">
                  <c:v>1.8619361250000002</c:v>
                </c:pt>
                <c:pt idx="28">
                  <c:v>1.8437169419999999</c:v>
                </c:pt>
                <c:pt idx="29">
                  <c:v>1.7524605989999997</c:v>
                </c:pt>
                <c:pt idx="30">
                  <c:v>1.373930568</c:v>
                </c:pt>
                <c:pt idx="31">
                  <c:v>1.3659968880000002</c:v>
                </c:pt>
                <c:pt idx="32">
                  <c:v>1.5570127200000001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9F-4E3C-A531-9FBD5E799992}"/>
            </c:ext>
          </c:extLst>
        </c:ser>
        <c:ser>
          <c:idx val="2"/>
          <c:order val="2"/>
          <c:tx>
            <c:strRef>
              <c:f>Calculaition!$B$115</c:f>
              <c:strCache>
                <c:ptCount val="1"/>
                <c:pt idx="0">
                  <c:v>PM2.5</c:v>
                </c:pt>
              </c:strCache>
            </c:strRef>
          </c:tx>
          <c:spPr>
            <a:ln w="9525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Calculaition!$C$112:$AI$112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Calculaition!$C$115:$AI$115</c:f>
              <c:numCache>
                <c:formatCode>0.000</c:formatCode>
                <c:ptCount val="33"/>
                <c:pt idx="0">
                  <c:v>0.55133550000000009</c:v>
                </c:pt>
                <c:pt idx="1">
                  <c:v>0.53422559999999997</c:v>
                </c:pt>
                <c:pt idx="2">
                  <c:v>0.47552070000000002</c:v>
                </c:pt>
                <c:pt idx="3">
                  <c:v>0.46733429999999998</c:v>
                </c:pt>
                <c:pt idx="4">
                  <c:v>0.41716379999999997</c:v>
                </c:pt>
                <c:pt idx="5">
                  <c:v>0.40242810000000001</c:v>
                </c:pt>
                <c:pt idx="6">
                  <c:v>0.41817330000000003</c:v>
                </c:pt>
                <c:pt idx="7">
                  <c:v>0.40181249999999996</c:v>
                </c:pt>
                <c:pt idx="8">
                  <c:v>0.36108239999999997</c:v>
                </c:pt>
                <c:pt idx="9">
                  <c:v>0.31476029999999999</c:v>
                </c:pt>
                <c:pt idx="10">
                  <c:v>0.35124510000000003</c:v>
                </c:pt>
                <c:pt idx="11">
                  <c:v>0.35594880000000007</c:v>
                </c:pt>
                <c:pt idx="12">
                  <c:v>0.34101510000000002</c:v>
                </c:pt>
                <c:pt idx="13">
                  <c:v>0.34883189999999997</c:v>
                </c:pt>
                <c:pt idx="14">
                  <c:v>0.33701550000000008</c:v>
                </c:pt>
                <c:pt idx="15">
                  <c:v>0.33846300000000001</c:v>
                </c:pt>
                <c:pt idx="16">
                  <c:v>0.3448059</c:v>
                </c:pt>
                <c:pt idx="17">
                  <c:v>0.3461688</c:v>
                </c:pt>
                <c:pt idx="18">
                  <c:v>0.33110729999999994</c:v>
                </c:pt>
                <c:pt idx="19">
                  <c:v>0.31550909999999999</c:v>
                </c:pt>
                <c:pt idx="20">
                  <c:v>0.30502290000000004</c:v>
                </c:pt>
                <c:pt idx="21">
                  <c:v>0.32374350000000007</c:v>
                </c:pt>
                <c:pt idx="22">
                  <c:v>0.3030216</c:v>
                </c:pt>
                <c:pt idx="23">
                  <c:v>0.27944939999999996</c:v>
                </c:pt>
                <c:pt idx="24">
                  <c:v>0.26582010000000006</c:v>
                </c:pt>
                <c:pt idx="25">
                  <c:v>0.26407079999999999</c:v>
                </c:pt>
                <c:pt idx="26">
                  <c:v>0.26523569999999996</c:v>
                </c:pt>
                <c:pt idx="27">
                  <c:v>0.26873618519999998</c:v>
                </c:pt>
                <c:pt idx="28">
                  <c:v>0.26667195419999995</c:v>
                </c:pt>
                <c:pt idx="29">
                  <c:v>0.25393562819999999</c:v>
                </c:pt>
                <c:pt idx="30">
                  <c:v>0.19920218880000001</c:v>
                </c:pt>
                <c:pt idx="31">
                  <c:v>0.1980863994</c:v>
                </c:pt>
                <c:pt idx="32">
                  <c:v>0.22581635550000001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9F-4E3C-A531-9FBD5E7999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304976"/>
        <c:axId val="-16317488"/>
      </c:lineChart>
      <c:catAx>
        <c:axId val="-16304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-16317488"/>
        <c:crosses val="autoZero"/>
        <c:auto val="1"/>
        <c:lblAlgn val="ctr"/>
        <c:lblOffset val="100"/>
        <c:noMultiLvlLbl val="1"/>
      </c:catAx>
      <c:valAx>
        <c:axId val="-16317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1400"/>
                  <a:t>Emissions_kt/year</a:t>
                </a:r>
                <a:r>
                  <a:rPr lang="en-US" sz="1400"/>
                  <a:t>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-16304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144507</xdr:colOff>
      <xdr:row>116</xdr:row>
      <xdr:rowOff>48170</xdr:rowOff>
    </xdr:from>
    <xdr:to>
      <xdr:col>23</xdr:col>
      <xdr:colOff>387927</xdr:colOff>
      <xdr:row>148</xdr:row>
      <xdr:rowOff>65314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etherltd-my.sharepoint.com/Users/rs27/AppData/Local/Microsoft/Windows/Temporary%20Internet%20Files/Content.IE5/LO01B69D/BG-1A2a-2017-0002_PTC_main_v1_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u121729\Downloads\BG_1A2a_2017_0002_Main_PTC_FIN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kumenty\PTC_CZ-1B1a-2022-Re&#353;er&#353;e%20V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rected Estimate"/>
      <sheetName val="Calculations"/>
    </sheetNames>
    <sheetDataSet>
      <sheetData sheetId="0">
        <row r="102">
          <cell r="I102" t="str">
            <v>Sectors</v>
          </cell>
        </row>
        <row r="103">
          <cell r="C103" t="str">
            <v>Kristina Saarinen</v>
          </cell>
          <cell r="E103" t="str">
            <v>Beatriz Sánchez</v>
          </cell>
          <cell r="I103" t="str">
            <v>0 Cross cutting</v>
          </cell>
          <cell r="K103" t="str">
            <v>Austria</v>
          </cell>
        </row>
        <row r="104">
          <cell r="C104" t="str">
            <v>Kevin Hausmann</v>
          </cell>
          <cell r="E104" t="str">
            <v>Bernard Hyde</v>
          </cell>
          <cell r="I104" t="str">
            <v>1A1a Public electricity and heat production</v>
          </cell>
          <cell r="K104" t="str">
            <v>Belgium</v>
          </cell>
        </row>
        <row r="105">
          <cell r="C105" t="str">
            <v>Anne Misra</v>
          </cell>
          <cell r="E105" t="str">
            <v>Celine Gueguen</v>
          </cell>
          <cell r="I105" t="str">
            <v>1A1b Petroleum refining</v>
          </cell>
          <cell r="K105" t="str">
            <v>Bulgaria</v>
          </cell>
        </row>
        <row r="106">
          <cell r="C106" t="str">
            <v>Ole-Kenneth Nielsen</v>
          </cell>
          <cell r="E106" t="str">
            <v>Dirk Wever</v>
          </cell>
          <cell r="I106" t="str">
            <v>1A1c Manufacture of solid fuels and other energy industries</v>
          </cell>
          <cell r="K106" t="str">
            <v>Croatia</v>
          </cell>
        </row>
        <row r="107">
          <cell r="E107" t="str">
            <v>Elisabeth Kampel</v>
          </cell>
          <cell r="I107" t="str">
            <v>1A2a Stationary combustion in manufacturing industries and construction: Iron and steel</v>
          </cell>
          <cell r="K107" t="str">
            <v>Cyprus</v>
          </cell>
        </row>
        <row r="108">
          <cell r="E108" t="str">
            <v>Giannis Papadimitriou</v>
          </cell>
          <cell r="I108" t="str">
            <v>1A2b Stationary combustion in manufacturing industries and construction: Non-ferrous metals</v>
          </cell>
          <cell r="K108" t="str">
            <v>Czech Republic</v>
          </cell>
        </row>
        <row r="109">
          <cell r="E109" t="str">
            <v>Katrina Young</v>
          </cell>
          <cell r="I109" t="str">
            <v>1A2c Stationary combustion in manufacturing industries and construction: Chemicals</v>
          </cell>
          <cell r="K109" t="str">
            <v>Denmark</v>
          </cell>
        </row>
        <row r="110">
          <cell r="E110" t="str">
            <v>Laetitia Nicco</v>
          </cell>
          <cell r="I110" t="str">
            <v>1A2d Stationary combustion in manufacturing industries and construction: Pulp, Paper and Print</v>
          </cell>
          <cell r="K110" t="str">
            <v>Estonia</v>
          </cell>
        </row>
        <row r="111">
          <cell r="E111" t="str">
            <v>Maria Purzner</v>
          </cell>
          <cell r="I111" t="str">
            <v>1A2e Stationary combustion in manufacturing industries and construction: Food processing, beverages and tobacco</v>
          </cell>
          <cell r="K111" t="str">
            <v>Finland</v>
          </cell>
        </row>
        <row r="112">
          <cell r="E112" t="str">
            <v>Matina Kastori</v>
          </cell>
          <cell r="I112" t="str">
            <v>1A2f Stationary combustion in manufacturing industries and construction: Non-metallic minerals</v>
          </cell>
          <cell r="K112" t="str">
            <v>France</v>
          </cell>
        </row>
        <row r="113">
          <cell r="E113" t="str">
            <v>Melanie Hobson</v>
          </cell>
          <cell r="I113" t="str">
            <v>1A2gvii Mobile Combustion in manufacturing industries and construction: (please specify in the IIR)</v>
          </cell>
          <cell r="K113" t="str">
            <v>Germany</v>
          </cell>
        </row>
        <row r="114">
          <cell r="E114" t="str">
            <v>Mette Mikkelsen</v>
          </cell>
          <cell r="I114" t="str">
            <v>1A2gviii Stationary combustion in manufacturing industries and construction: Other (please specify in the IIR)</v>
          </cell>
          <cell r="K114" t="str">
            <v>Greece</v>
          </cell>
        </row>
        <row r="115">
          <cell r="E115" t="str">
            <v>Michael Anderl</v>
          </cell>
          <cell r="I115" t="str">
            <v>1A3ai(i) International aviation LTO (civil)</v>
          </cell>
          <cell r="K115" t="str">
            <v>Hungary</v>
          </cell>
        </row>
        <row r="116">
          <cell r="E116" t="str">
            <v>Rianne Dröge</v>
          </cell>
          <cell r="I116" t="str">
            <v>1A3aii(i) Domestic aviation LTO (civil)</v>
          </cell>
          <cell r="K116" t="str">
            <v>Ireland</v>
          </cell>
        </row>
        <row r="117">
          <cell r="E117" t="str">
            <v>Robert Stewart</v>
          </cell>
          <cell r="I117" t="str">
            <v>1A3bi Road transport: Passenger cars</v>
          </cell>
          <cell r="K117" t="str">
            <v>Italy</v>
          </cell>
        </row>
        <row r="118">
          <cell r="E118" t="str">
            <v>Stephan Poupa</v>
          </cell>
          <cell r="I118" t="str">
            <v>1A3bii Road transport: Light duty vehicles</v>
          </cell>
          <cell r="K118" t="str">
            <v>Latvia</v>
          </cell>
        </row>
        <row r="119">
          <cell r="E119" t="str">
            <v>Stijn Dellaert</v>
          </cell>
          <cell r="I119" t="str">
            <v>1A3biii Road transport: Heavy duty vehicles and buses</v>
          </cell>
          <cell r="K119" t="str">
            <v>Lithuania</v>
          </cell>
        </row>
        <row r="120">
          <cell r="E120" t="str">
            <v>Yvonne Pang</v>
          </cell>
          <cell r="I120" t="str">
            <v>1A3biv Road transport: Mopeds &amp; motorcycles</v>
          </cell>
          <cell r="K120" t="str">
            <v>Luxembourg</v>
          </cell>
        </row>
        <row r="121">
          <cell r="I121" t="str">
            <v>1A3bv Road transport: Gasoline evaporation</v>
          </cell>
          <cell r="K121" t="str">
            <v>Malta</v>
          </cell>
        </row>
        <row r="122">
          <cell r="I122" t="str">
            <v>1A3bvi Road transport: Automobile tyre and brake wear</v>
          </cell>
          <cell r="K122" t="str">
            <v>Netherlands</v>
          </cell>
        </row>
        <row r="123">
          <cell r="I123" t="str">
            <v>1A3bvii Road transport: Automobile road abrasion</v>
          </cell>
          <cell r="K123" t="str">
            <v>Poland</v>
          </cell>
        </row>
        <row r="124">
          <cell r="I124" t="str">
            <v>1A3c Railways</v>
          </cell>
          <cell r="K124" t="str">
            <v>Portugal</v>
          </cell>
        </row>
        <row r="125">
          <cell r="I125" t="str">
            <v>1A3di(ii) International inland waterways</v>
          </cell>
          <cell r="K125" t="str">
            <v>Romania</v>
          </cell>
        </row>
        <row r="126">
          <cell r="I126" t="str">
            <v>1A3dii National navigation (shipping)</v>
          </cell>
          <cell r="K126" t="str">
            <v>Slovakia</v>
          </cell>
        </row>
        <row r="127">
          <cell r="I127" t="str">
            <v xml:space="preserve">1A3ei Pipeline transport </v>
          </cell>
          <cell r="K127" t="str">
            <v>Slovenia</v>
          </cell>
        </row>
        <row r="128">
          <cell r="I128" t="str">
            <v>1A3eii Other (please specify in the IIR)</v>
          </cell>
          <cell r="K128" t="str">
            <v>Spain</v>
          </cell>
        </row>
        <row r="129">
          <cell r="I129" t="str">
            <v>1A4ai Commercial/institutional: Stationary</v>
          </cell>
          <cell r="K129" t="str">
            <v>Sweden</v>
          </cell>
        </row>
        <row r="130">
          <cell r="I130" t="str">
            <v>1A4aii Commercial/institutional: Mobile</v>
          </cell>
          <cell r="K130" t="str">
            <v>United Kingdom</v>
          </cell>
        </row>
        <row r="131">
          <cell r="I131" t="str">
            <v xml:space="preserve">1A4bi Residential: Stationary </v>
          </cell>
        </row>
        <row r="132">
          <cell r="I132" t="str">
            <v>1A4bii Residential: Household and gardening (mobile)</v>
          </cell>
        </row>
        <row r="133">
          <cell r="I133" t="str">
            <v>1A4ci Agriculture/Forestry/Fishing: Stationary</v>
          </cell>
        </row>
        <row r="134">
          <cell r="I134" t="str">
            <v>1A4cii Agriculture/Forestry/Fishing: Off-road vehicles and other machinery</v>
          </cell>
        </row>
        <row r="135">
          <cell r="I135" t="str">
            <v>1A4ciii Agriculture/Forestry/Fishing: National fishing</v>
          </cell>
        </row>
        <row r="136">
          <cell r="I136" t="str">
            <v>1A5a Other stationary (including military)</v>
          </cell>
        </row>
        <row r="137">
          <cell r="I137" t="str">
            <v>1A5b Other, Mobile (including military, land based and recreational boats)</v>
          </cell>
        </row>
        <row r="138">
          <cell r="I138" t="str">
            <v>1B1a Fugitive emission from solid fuels: Coal mining and handling</v>
          </cell>
        </row>
        <row r="139">
          <cell r="I139" t="str">
            <v>1B1b Fugitive emission from solid fuels: Solid fuel transformation</v>
          </cell>
        </row>
        <row r="140">
          <cell r="I140" t="str">
            <v>1B1c Other fugitive emissions from solid fuels</v>
          </cell>
        </row>
        <row r="141">
          <cell r="I141" t="str">
            <v>1B2ai Fugitive emissions oil: Exploration, production, transport</v>
          </cell>
        </row>
        <row r="142">
          <cell r="I142" t="str">
            <v>1B2aiv Fugitive emissions oil: Refining / storage</v>
          </cell>
        </row>
        <row r="143">
          <cell r="I143" t="str">
            <v>1B2av Distribution of oil products</v>
          </cell>
        </row>
        <row r="144">
          <cell r="I144" t="str">
            <v>1B2b Fugitive emissions from natural gas (exploration, production, processing, transmission, storage, distribution and other)</v>
          </cell>
        </row>
        <row r="145">
          <cell r="I145" t="str">
            <v>1B2c Venting and flaring (oil, gas, combined oil and gas)</v>
          </cell>
        </row>
        <row r="146">
          <cell r="I146" t="str">
            <v xml:space="preserve">1B2d Other fugitive emissions from energy production </v>
          </cell>
        </row>
        <row r="147">
          <cell r="I147" t="str">
            <v>2A1 Cement production</v>
          </cell>
        </row>
        <row r="148">
          <cell r="I148" t="str">
            <v>2A2 Lime production</v>
          </cell>
        </row>
        <row r="149">
          <cell r="I149" t="str">
            <v xml:space="preserve">2A3 Glass production </v>
          </cell>
        </row>
        <row r="150">
          <cell r="I150" t="str">
            <v>2A5a Quarrying and mining of minerals other than coal</v>
          </cell>
        </row>
        <row r="151">
          <cell r="I151" t="str">
            <v>2A5b Construction and demolition</v>
          </cell>
        </row>
        <row r="152">
          <cell r="I152" t="str">
            <v>2A5c Storage, handling and transport of mineral products</v>
          </cell>
        </row>
        <row r="153">
          <cell r="I153" t="str">
            <v>2A6 Other mineral products (please specify in the IIR)</v>
          </cell>
        </row>
        <row r="154">
          <cell r="I154" t="str">
            <v>2B1 Ammonia production</v>
          </cell>
        </row>
        <row r="155">
          <cell r="I155" t="str">
            <v>2B2 Nitric acid production</v>
          </cell>
        </row>
        <row r="156">
          <cell r="I156" t="str">
            <v>2B3 Adipic acid production</v>
          </cell>
        </row>
        <row r="157">
          <cell r="I157" t="str">
            <v>2B5 Carbide production</v>
          </cell>
        </row>
        <row r="158">
          <cell r="I158" t="str">
            <v>2B6 Titanium dioxide production</v>
          </cell>
        </row>
        <row r="159">
          <cell r="I159" t="str">
            <v>2B7 Soda ash production</v>
          </cell>
        </row>
        <row r="160">
          <cell r="I160" t="str">
            <v>2B10a  Chemical industry: Other  (please specify in the IIR)</v>
          </cell>
        </row>
        <row r="161">
          <cell r="I161" t="str">
            <v>2B10b Storage, handling and transport of chemical products (please specify in the IIR)</v>
          </cell>
        </row>
        <row r="162">
          <cell r="I162" t="str">
            <v>2C1 Iron and steel production</v>
          </cell>
        </row>
        <row r="163">
          <cell r="I163" t="str">
            <v>2C2 Ferroalloys production</v>
          </cell>
        </row>
        <row r="164">
          <cell r="I164" t="str">
            <v>2C3 Aluminium production</v>
          </cell>
        </row>
        <row r="165">
          <cell r="I165" t="str">
            <v>2C4 Magnesium production</v>
          </cell>
        </row>
        <row r="166">
          <cell r="I166" t="str">
            <v>2C5 Lead production</v>
          </cell>
        </row>
        <row r="167">
          <cell r="I167" t="str">
            <v>2C6 Zinc production</v>
          </cell>
        </row>
        <row r="168">
          <cell r="I168" t="str">
            <v>2C7a Copper production</v>
          </cell>
        </row>
        <row r="169">
          <cell r="I169" t="str">
            <v>2C7b Nickel production</v>
          </cell>
        </row>
        <row r="170">
          <cell r="I170" t="str">
            <v>2C7c Other metal production (please specify in the IIR)</v>
          </cell>
        </row>
        <row r="171">
          <cell r="I171" t="str">
            <v>2C7d Storage, handling and transport of metal products 
(please specify in the IIR)</v>
          </cell>
        </row>
        <row r="172">
          <cell r="I172" t="str">
            <v>2D3a Domestic solvent use including fungicides</v>
          </cell>
        </row>
        <row r="173">
          <cell r="I173" t="str">
            <v>2D3b Road paving with asphalt</v>
          </cell>
        </row>
        <row r="174">
          <cell r="I174" t="str">
            <v>2D3c Asphalt roofing</v>
          </cell>
        </row>
        <row r="175">
          <cell r="I175" t="str">
            <v xml:space="preserve">2D3d Coating applications </v>
          </cell>
        </row>
        <row r="176">
          <cell r="I176" t="str">
            <v>2D3e Degreasing</v>
          </cell>
        </row>
        <row r="177">
          <cell r="I177" t="str">
            <v>2D3f Dry cleaning</v>
          </cell>
        </row>
        <row r="178">
          <cell r="I178" t="str">
            <v>2D3g Chemical products</v>
          </cell>
        </row>
        <row r="179">
          <cell r="I179" t="str">
            <v>2D3h Printing</v>
          </cell>
        </row>
        <row r="180">
          <cell r="I180" t="str">
            <v>2D3i Other solvent use (please specify in the IIR)</v>
          </cell>
        </row>
        <row r="181">
          <cell r="I181" t="str">
            <v>2G Other product use (please specify in the IIR)</v>
          </cell>
        </row>
        <row r="182">
          <cell r="I182" t="str">
            <v>2H1 Pulp and paper industry</v>
          </cell>
        </row>
        <row r="183">
          <cell r="I183" t="str">
            <v xml:space="preserve">2H2 Food and beverages industry </v>
          </cell>
        </row>
        <row r="184">
          <cell r="I184" t="str">
            <v>2H3 Other industrial processes (please specify in the IIR)</v>
          </cell>
        </row>
        <row r="185">
          <cell r="I185" t="str">
            <v>2I Wood processing</v>
          </cell>
        </row>
        <row r="186">
          <cell r="I186" t="str">
            <v>2J Production of POPs</v>
          </cell>
        </row>
        <row r="187">
          <cell r="I187" t="str">
            <v>2K Consumption of POPs and heavy metals 
(e.g. electrical and scientific equipment)</v>
          </cell>
        </row>
        <row r="188">
          <cell r="I188" t="str">
            <v>2L Other production, consumption, storage, transportation or handling of bulk products (please specify in the IIR)</v>
          </cell>
        </row>
        <row r="189">
          <cell r="I189" t="str">
            <v xml:space="preserve">3B1a Manure management - Dairy cattle </v>
          </cell>
        </row>
        <row r="190">
          <cell r="I190" t="str">
            <v xml:space="preserve">3B1b Manure management - Non-dairy cattle </v>
          </cell>
        </row>
        <row r="191">
          <cell r="I191" t="str">
            <v>3B2 Manure management - Sheep</v>
          </cell>
        </row>
        <row r="192">
          <cell r="I192" t="str">
            <v xml:space="preserve">3B3 Manure management - Swine  </v>
          </cell>
        </row>
        <row r="193">
          <cell r="I193" t="str">
            <v>3B4a Manure management - Buffalo</v>
          </cell>
        </row>
        <row r="194">
          <cell r="I194" t="str">
            <v>3B4d Manure management - Goats</v>
          </cell>
        </row>
        <row r="195">
          <cell r="I195" t="str">
            <v>3B4e Manure management - Horses</v>
          </cell>
        </row>
        <row r="196">
          <cell r="I196" t="str">
            <v>3B4f Manure management - Mules and asses</v>
          </cell>
        </row>
        <row r="197">
          <cell r="I197" t="str">
            <v>3B4gi Manure mangement -  Laying hens</v>
          </cell>
        </row>
        <row r="198">
          <cell r="I198" t="str">
            <v>3B4gii Manure mangement -  Broilers</v>
          </cell>
        </row>
        <row r="199">
          <cell r="I199" t="str">
            <v>3B4giii Manure mangement -  Turkeys</v>
          </cell>
        </row>
        <row r="200">
          <cell r="I200" t="str">
            <v>3B4giv Manure management -  Other poultry</v>
          </cell>
        </row>
        <row r="201">
          <cell r="I201" t="str">
            <v>3B4h Manure management - Other animals (please specify in IIR)</v>
          </cell>
        </row>
        <row r="202">
          <cell r="I202" t="str">
            <v>3Da1 Inorganic N-fertilizers (includes also urea application)</v>
          </cell>
        </row>
        <row r="203">
          <cell r="I203" t="str">
            <v>3Da2a Animal manure applied to soils</v>
          </cell>
        </row>
        <row r="204">
          <cell r="I204" t="str">
            <v>3Da2b Sewage sludge  applied to soils</v>
          </cell>
        </row>
        <row r="205">
          <cell r="I205" t="str">
            <v>3Da2c Other organic fertilisers applied to soils 
(including compost)</v>
          </cell>
        </row>
        <row r="206">
          <cell r="I206" t="str">
            <v xml:space="preserve">3Da3 Urine and dung deposited by grazing animals </v>
          </cell>
        </row>
        <row r="207">
          <cell r="I207" t="str">
            <v>3Da4 Crop residues applied to soils</v>
          </cell>
        </row>
        <row r="208">
          <cell r="I208" t="str">
            <v xml:space="preserve">3Db Indirect emissions from managed soils </v>
          </cell>
        </row>
        <row r="209">
          <cell r="I209" t="str">
            <v>3Dc Farm-level agricultural operations including storage, handling and transport of agricultural products</v>
          </cell>
        </row>
        <row r="210">
          <cell r="I210" t="str">
            <v>3Dd Off-farm storage, handling and transport of bulk agricultural products</v>
          </cell>
        </row>
        <row r="211">
          <cell r="I211" t="str">
            <v>3De Cultivated crops</v>
          </cell>
        </row>
        <row r="212">
          <cell r="I212" t="str">
            <v>3Df Use of pesticides</v>
          </cell>
        </row>
        <row r="213">
          <cell r="I213" t="str">
            <v>3F Field burning of agricultural residues</v>
          </cell>
        </row>
        <row r="214">
          <cell r="I214" t="str">
            <v>3I Agriculture other (please specify in the IIR)</v>
          </cell>
        </row>
        <row r="215">
          <cell r="I215" t="str">
            <v>5A Biological treatment of waste - Solid waste disposal on land</v>
          </cell>
        </row>
        <row r="216">
          <cell r="I216" t="str">
            <v>5B1 Biological treatment of waste - Composting</v>
          </cell>
        </row>
        <row r="217">
          <cell r="I217" t="str">
            <v>5B2 Biological treatment of waste - Anaerobic digestion at biogas facilities</v>
          </cell>
        </row>
        <row r="218">
          <cell r="I218" t="str">
            <v>5C1a Municipal waste incineration</v>
          </cell>
        </row>
        <row r="219">
          <cell r="I219" t="str">
            <v>5C1bi Industrial waste incineration</v>
          </cell>
        </row>
        <row r="220">
          <cell r="I220" t="str">
            <v>5C1bii Hazardous waste incineration</v>
          </cell>
        </row>
        <row r="221">
          <cell r="I221" t="str">
            <v>5C1biii Clinical waste incineration</v>
          </cell>
        </row>
        <row r="222">
          <cell r="I222" t="str">
            <v>5C1biv Sewage sludge incineration</v>
          </cell>
        </row>
        <row r="223">
          <cell r="I223" t="str">
            <v>5C1bv Cremation</v>
          </cell>
        </row>
        <row r="224">
          <cell r="I224" t="str">
            <v>5C1bvi Other waste incineration (please specify in the IIR)</v>
          </cell>
        </row>
        <row r="225">
          <cell r="I225" t="str">
            <v>5C2 Open burning of waste</v>
          </cell>
        </row>
        <row r="226">
          <cell r="I226" t="str">
            <v>5D1 Domestic wastewater handling</v>
          </cell>
        </row>
        <row r="227">
          <cell r="I227" t="str">
            <v>5D2 Industrial wastewater handling</v>
          </cell>
        </row>
        <row r="228">
          <cell r="I228" t="str">
            <v>5D3 Other wastewater handling</v>
          </cell>
        </row>
        <row r="229">
          <cell r="I229" t="str">
            <v>5E Other waste (please specify in IIR)</v>
          </cell>
        </row>
        <row r="230">
          <cell r="I230" t="str">
            <v>6A Other (included in national total for entire territory) (please specify in IIR)</v>
          </cell>
        </row>
        <row r="231">
          <cell r="I231" t="str">
            <v>ADJUSTMENTS(Nettotal) Sum of adjustments (negative value) from Annex VII</v>
          </cell>
        </row>
        <row r="232">
          <cell r="I232" t="str">
            <v>Memo 1A3ai(ii) International aviation cruise (civil)</v>
          </cell>
        </row>
        <row r="233">
          <cell r="I233" t="str">
            <v>Memo 1A3aii(ii) Domestic aviation cruise (civil)</v>
          </cell>
        </row>
        <row r="234">
          <cell r="I234" t="str">
            <v xml:space="preserve">Memo 1A3di(i) International maritime navigation </v>
          </cell>
        </row>
        <row r="235">
          <cell r="I235" t="str">
            <v>Memo 1A5c Multilateral operations</v>
          </cell>
        </row>
        <row r="236">
          <cell r="I236" t="str">
            <v>Memo 1A3 Transport (fuel used)</v>
          </cell>
        </row>
        <row r="237">
          <cell r="I237" t="str">
            <v>Memo 6B Other not included in national total of the entire territory (please specify in the IIR)</v>
          </cell>
        </row>
        <row r="238">
          <cell r="I238" t="str">
            <v>Memo 11A Volcanoes</v>
          </cell>
        </row>
        <row r="239">
          <cell r="I239" t="str">
            <v>Memo 11B Forest fires</v>
          </cell>
        </row>
        <row r="240">
          <cell r="I240" t="str">
            <v>Memo 11C Other natural emissions (please specify in the IIR)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rected Estimate"/>
      <sheetName val="Calculations_2021"/>
      <sheetName val="Calculations_2020"/>
      <sheetName val="Calculations_2019"/>
    </sheetNames>
    <sheetDataSet>
      <sheetData sheetId="0">
        <row r="82">
          <cell r="H82" t="str">
            <v>Threshold</v>
          </cell>
          <cell r="I82" t="str">
            <v>Threshold Values</v>
          </cell>
        </row>
        <row r="83">
          <cell r="H83" t="str">
            <v>Austria-1990-NH3</v>
          </cell>
          <cell r="I83">
            <v>1.2368239999999999</v>
          </cell>
        </row>
        <row r="84">
          <cell r="H84" t="str">
            <v>Austria-1990-NMVOC</v>
          </cell>
          <cell r="I84">
            <v>6.7107000000000001</v>
          </cell>
        </row>
        <row r="85">
          <cell r="H85" t="str">
            <v>Austria-1990-NOx</v>
          </cell>
          <cell r="I85">
            <v>4.3470399999999998</v>
          </cell>
        </row>
        <row r="86">
          <cell r="H86" t="str">
            <v>Austria-1990-PM2.5</v>
          </cell>
          <cell r="I86">
            <v>0.54149000000000003</v>
          </cell>
        </row>
        <row r="87">
          <cell r="H87" t="str">
            <v>Austria-1990-SOx</v>
          </cell>
          <cell r="I87">
            <v>1.4740500000000001</v>
          </cell>
        </row>
        <row r="88">
          <cell r="H88" t="str">
            <v>Austria-2005-NH3</v>
          </cell>
          <cell r="I88">
            <v>1.201632</v>
          </cell>
        </row>
        <row r="89">
          <cell r="H89" t="str">
            <v>Austria-2005-NMVOC</v>
          </cell>
          <cell r="I89">
            <v>3.1545399999999999</v>
          </cell>
        </row>
        <row r="90">
          <cell r="H90" t="str">
            <v>Austria-2005-NOx</v>
          </cell>
          <cell r="I90">
            <v>4.9466199999999994</v>
          </cell>
        </row>
        <row r="91">
          <cell r="H91" t="str">
            <v>Austria-2005-PM2.5</v>
          </cell>
          <cell r="I91">
            <v>0.4511</v>
          </cell>
        </row>
        <row r="92">
          <cell r="H92" t="str">
            <v>Austria-2005-SOx</v>
          </cell>
          <cell r="I92">
            <v>0.51868999999999998</v>
          </cell>
        </row>
        <row r="93">
          <cell r="H93" t="str">
            <v>Austria-2010-NH3</v>
          </cell>
          <cell r="I93">
            <v>1.257736</v>
          </cell>
        </row>
        <row r="94">
          <cell r="H94" t="str">
            <v>Austria-2010-NMVOC</v>
          </cell>
          <cell r="I94">
            <v>2.7581199999999999</v>
          </cell>
        </row>
        <row r="95">
          <cell r="H95" t="str">
            <v>Austria-2010-NOx</v>
          </cell>
          <cell r="I95">
            <v>4.0890399999999998</v>
          </cell>
        </row>
        <row r="96">
          <cell r="H96" t="str">
            <v>Austria-2010-PM2.5</v>
          </cell>
          <cell r="I96">
            <v>0.39621000000000001</v>
          </cell>
        </row>
        <row r="97">
          <cell r="H97" t="str">
            <v>Austria-2010-SOx</v>
          </cell>
          <cell r="I97">
            <v>0.31989200000000001</v>
          </cell>
        </row>
        <row r="98">
          <cell r="H98" t="str">
            <v>Austria-2015-NH3</v>
          </cell>
          <cell r="I98">
            <v>1.284192</v>
          </cell>
        </row>
        <row r="99">
          <cell r="H99" t="str">
            <v>Austria-2015-NMVOC</v>
          </cell>
          <cell r="I99">
            <v>2.2611600000000003</v>
          </cell>
        </row>
        <row r="100">
          <cell r="H100" t="str">
            <v>Austria-2015-NOx</v>
          </cell>
          <cell r="I100">
            <v>3.5796800000000002</v>
          </cell>
        </row>
        <row r="101">
          <cell r="H101" t="str">
            <v>Austria-2015-PM2.5</v>
          </cell>
          <cell r="I101">
            <v>0.31664599999999998</v>
          </cell>
        </row>
        <row r="102">
          <cell r="H102" t="str">
            <v>Austria-2015-SOx</v>
          </cell>
          <cell r="I102">
            <v>0.28273199999999998</v>
          </cell>
        </row>
        <row r="103">
          <cell r="H103" t="str">
            <v>Austria-2016-NH3</v>
          </cell>
          <cell r="I103">
            <v>1.2996940000000001</v>
          </cell>
        </row>
        <row r="104">
          <cell r="H104" t="str">
            <v>Austria-2016-NMVOC</v>
          </cell>
          <cell r="I104">
            <v>2.2376400000000003</v>
          </cell>
        </row>
        <row r="105">
          <cell r="H105" t="str">
            <v>Austria-2016-NOx</v>
          </cell>
          <cell r="I105">
            <v>3.4300200000000003</v>
          </cell>
        </row>
        <row r="106">
          <cell r="H106" t="str">
            <v>Austria-2016-PM2.5</v>
          </cell>
          <cell r="I106">
            <v>0.30921799999999999</v>
          </cell>
        </row>
        <row r="107">
          <cell r="H107" t="str">
            <v>Austria-2016-SOx</v>
          </cell>
          <cell r="I107">
            <v>0.265928</v>
          </cell>
        </row>
        <row r="108">
          <cell r="H108" t="str">
            <v>Austria-2017-NH3</v>
          </cell>
          <cell r="I108">
            <v>1.3169059999999999</v>
          </cell>
        </row>
        <row r="109">
          <cell r="H109" t="str">
            <v>Austria-2017-NMVOC</v>
          </cell>
          <cell r="I109">
            <v>2.2480199999999999</v>
          </cell>
        </row>
        <row r="110">
          <cell r="H110" t="str">
            <v>Austria-2017-NOx</v>
          </cell>
          <cell r="I110">
            <v>3.2547199999999998</v>
          </cell>
        </row>
        <row r="111">
          <cell r="H111" t="str">
            <v>Austria-2017-PM2.5</v>
          </cell>
          <cell r="I111">
            <v>0.30496600000000001</v>
          </cell>
        </row>
        <row r="112">
          <cell r="H112" t="str">
            <v>Austria-2017-SOx</v>
          </cell>
          <cell r="I112">
            <v>0.25639800000000001</v>
          </cell>
        </row>
        <row r="113">
          <cell r="H113" t="str">
            <v>Austria-2018-NH3</v>
          </cell>
          <cell r="I113">
            <v>1.297636</v>
          </cell>
        </row>
        <row r="114">
          <cell r="H114" t="str">
            <v>Austria-2018-NMVOC</v>
          </cell>
          <cell r="I114">
            <v>2.1806399999999999</v>
          </cell>
        </row>
        <row r="115">
          <cell r="H115" t="str">
            <v>Austria-2018-NOx</v>
          </cell>
          <cell r="I115">
            <v>3.0283199999999999</v>
          </cell>
        </row>
        <row r="116">
          <cell r="H116" t="str">
            <v>Austria-2018-PM2.5</v>
          </cell>
          <cell r="I116">
            <v>0.284582</v>
          </cell>
        </row>
        <row r="117">
          <cell r="H117" t="str">
            <v>Austria-2018-SOx</v>
          </cell>
          <cell r="I117">
            <v>0.23236399999999999</v>
          </cell>
        </row>
        <row r="118">
          <cell r="H118" t="str">
            <v>Austria-2019-NH3</v>
          </cell>
          <cell r="I118">
            <v>1.276322</v>
          </cell>
        </row>
        <row r="119">
          <cell r="H119" t="str">
            <v>Austria-2019-NMVOC</v>
          </cell>
          <cell r="I119">
            <v>2.1718199999999999</v>
          </cell>
        </row>
        <row r="120">
          <cell r="H120" t="str">
            <v>Austria-2019-NOx</v>
          </cell>
          <cell r="I120">
            <v>2.8839800000000002</v>
          </cell>
        </row>
        <row r="121">
          <cell r="H121" t="str">
            <v>Austria-2019-PM2.5</v>
          </cell>
          <cell r="I121">
            <v>0.28126999999999996</v>
          </cell>
        </row>
        <row r="122">
          <cell r="H122" t="str">
            <v>Austria-2019-SOx</v>
          </cell>
          <cell r="I122">
            <v>0.21859600000000001</v>
          </cell>
        </row>
        <row r="123">
          <cell r="H123" t="str">
            <v>Belgium-1990-NH3</v>
          </cell>
          <cell r="I123">
            <v>2.5947199999999997</v>
          </cell>
        </row>
        <row r="124">
          <cell r="H124" t="str">
            <v>Belgium-1990-NMVOC</v>
          </cell>
          <cell r="I124">
            <v>6.9649800000000006</v>
          </cell>
        </row>
        <row r="125">
          <cell r="H125" t="str">
            <v>Belgium-1990-NOx</v>
          </cell>
          <cell r="I125">
            <v>8.5767399999999991</v>
          </cell>
        </row>
        <row r="126">
          <cell r="H126" t="str">
            <v>Belgium-1990-PM2.5</v>
          </cell>
          <cell r="I126">
            <v>0</v>
          </cell>
        </row>
        <row r="127">
          <cell r="H127" t="str">
            <v>Belgium-1990-SOx</v>
          </cell>
          <cell r="I127">
            <v>7.2909600000000001</v>
          </cell>
        </row>
        <row r="128">
          <cell r="H128" t="str">
            <v>Belgium-2005-NH3</v>
          </cell>
          <cell r="I128">
            <v>1.562754</v>
          </cell>
        </row>
        <row r="129">
          <cell r="H129" t="str">
            <v>Belgium-2005-NMVOC</v>
          </cell>
          <cell r="I129">
            <v>3.6368400000000003</v>
          </cell>
        </row>
        <row r="130">
          <cell r="H130" t="str">
            <v>Belgium-2005-NOx</v>
          </cell>
          <cell r="I130">
            <v>6.5375199999999998</v>
          </cell>
        </row>
        <row r="131">
          <cell r="H131" t="str">
            <v>Belgium-2005-PM2.5</v>
          </cell>
          <cell r="I131">
            <v>0.68868399999999996</v>
          </cell>
        </row>
        <row r="132">
          <cell r="H132" t="str">
            <v>Belgium-2005-SOx</v>
          </cell>
          <cell r="I132">
            <v>2.8595199999999998</v>
          </cell>
        </row>
        <row r="133">
          <cell r="H133" t="str">
            <v>Belgium-2010-NH3</v>
          </cell>
          <cell r="I133">
            <v>1.463158</v>
          </cell>
        </row>
        <row r="134">
          <cell r="H134" t="str">
            <v>Belgium-2010-NMVOC</v>
          </cell>
          <cell r="I134">
            <v>2.8813600000000004</v>
          </cell>
        </row>
        <row r="135">
          <cell r="H135" t="str">
            <v>Belgium-2010-NOx</v>
          </cell>
          <cell r="I135">
            <v>4.8943400000000006</v>
          </cell>
        </row>
        <row r="136">
          <cell r="H136" t="str">
            <v>Belgium-2010-PM2.5</v>
          </cell>
          <cell r="I136">
            <v>0.61385599999999996</v>
          </cell>
        </row>
        <row r="137">
          <cell r="H137" t="str">
            <v>Belgium-2010-SOx</v>
          </cell>
          <cell r="I137">
            <v>1.2124239999999999</v>
          </cell>
        </row>
        <row r="138">
          <cell r="H138" t="str">
            <v>Belgium-2015-NH3</v>
          </cell>
          <cell r="I138">
            <v>1.401108</v>
          </cell>
        </row>
        <row r="139">
          <cell r="H139" t="str">
            <v>Belgium-2015-NMVOC</v>
          </cell>
          <cell r="I139">
            <v>2.3507400000000001</v>
          </cell>
        </row>
        <row r="140">
          <cell r="H140" t="str">
            <v>Belgium-2015-NOx</v>
          </cell>
          <cell r="I140">
            <v>3.95764</v>
          </cell>
        </row>
        <row r="141">
          <cell r="H141" t="str">
            <v>Belgium-2015-PM2.5</v>
          </cell>
          <cell r="I141">
            <v>0.44381999999999999</v>
          </cell>
        </row>
        <row r="142">
          <cell r="H142" t="str">
            <v>Belgium-2015-SOx</v>
          </cell>
          <cell r="I142">
            <v>0.81966399999999995</v>
          </cell>
        </row>
        <row r="143">
          <cell r="H143" t="str">
            <v>Belgium-2016-NH3</v>
          </cell>
          <cell r="I143">
            <v>1.4056139999999999</v>
          </cell>
        </row>
        <row r="144">
          <cell r="H144" t="str">
            <v>Belgium-2016-NMVOC</v>
          </cell>
          <cell r="I144">
            <v>2.3346</v>
          </cell>
        </row>
        <row r="145">
          <cell r="H145" t="str">
            <v>Belgium-2016-NOx</v>
          </cell>
          <cell r="I145">
            <v>3.73604</v>
          </cell>
        </row>
        <row r="146">
          <cell r="H146" t="str">
            <v>Belgium-2016-PM2.5</v>
          </cell>
          <cell r="I146">
            <v>0.44474200000000003</v>
          </cell>
        </row>
        <row r="147">
          <cell r="H147" t="str">
            <v>Belgium-2016-SOx</v>
          </cell>
          <cell r="I147">
            <v>0.68124399999999996</v>
          </cell>
        </row>
        <row r="148">
          <cell r="H148" t="str">
            <v>Belgium-2017-NH3</v>
          </cell>
          <cell r="I148">
            <v>1.371866</v>
          </cell>
        </row>
        <row r="149">
          <cell r="H149" t="str">
            <v>Belgium-2017-NMVOC</v>
          </cell>
          <cell r="I149">
            <v>2.29874</v>
          </cell>
        </row>
        <row r="150">
          <cell r="H150" t="str">
            <v>Belgium-2017-NOx</v>
          </cell>
          <cell r="I150">
            <v>3.5186799999999998</v>
          </cell>
        </row>
        <row r="151">
          <cell r="H151" t="str">
            <v>Belgium-2017-PM2.5</v>
          </cell>
          <cell r="I151">
            <v>0.40942799999999996</v>
          </cell>
        </row>
        <row r="152">
          <cell r="H152" t="str">
            <v>Belgium-2017-SOx</v>
          </cell>
          <cell r="I152">
            <v>0.64928399999999997</v>
          </cell>
        </row>
        <row r="153">
          <cell r="H153" t="str">
            <v>Belgium-2018-NH3</v>
          </cell>
          <cell r="I153">
            <v>1.3626400000000001</v>
          </cell>
        </row>
        <row r="154">
          <cell r="H154" t="str">
            <v>Belgium-2018-NMVOC</v>
          </cell>
          <cell r="I154">
            <v>2.2784999999999997</v>
          </cell>
        </row>
        <row r="155">
          <cell r="H155" t="str">
            <v>Belgium-2018-NOx</v>
          </cell>
          <cell r="I155">
            <v>3.3880399999999997</v>
          </cell>
        </row>
        <row r="156">
          <cell r="H156" t="str">
            <v>Belgium-2018-PM2.5</v>
          </cell>
          <cell r="I156">
            <v>0.38410200000000005</v>
          </cell>
        </row>
        <row r="157">
          <cell r="H157" t="str">
            <v>Belgium-2018-SOx</v>
          </cell>
          <cell r="I157">
            <v>0.63714399999999993</v>
          </cell>
        </row>
        <row r="158">
          <cell r="H158" t="str">
            <v>Belgium-2019-NH3</v>
          </cell>
          <cell r="I158">
            <v>1.329922</v>
          </cell>
        </row>
        <row r="159">
          <cell r="H159" t="str">
            <v>Belgium-2019-NMVOC</v>
          </cell>
          <cell r="I159">
            <v>2.2564199999999999</v>
          </cell>
        </row>
        <row r="160">
          <cell r="H160" t="str">
            <v>Belgium-2019-NOx</v>
          </cell>
          <cell r="I160">
            <v>3.2044000000000001</v>
          </cell>
        </row>
        <row r="161">
          <cell r="H161" t="str">
            <v>Belgium-2019-PM2.5</v>
          </cell>
          <cell r="I161">
            <v>0.36826599999999998</v>
          </cell>
        </row>
        <row r="162">
          <cell r="H162" t="str">
            <v>Belgium-2019-SOx</v>
          </cell>
          <cell r="I162">
            <v>0.590036</v>
          </cell>
        </row>
        <row r="163">
          <cell r="H163" t="str">
            <v>Bulgaria-1990-NH3</v>
          </cell>
          <cell r="I163">
            <v>2.0427200000000001</v>
          </cell>
        </row>
        <row r="164">
          <cell r="H164" t="str">
            <v>Bulgaria-1990-NMVOC</v>
          </cell>
          <cell r="I164">
            <v>8.8120799999999999</v>
          </cell>
        </row>
        <row r="165">
          <cell r="H165" t="str">
            <v>Bulgaria-1990-NOx</v>
          </cell>
          <cell r="I165">
            <v>5.4631399999999992</v>
          </cell>
        </row>
        <row r="166">
          <cell r="H166" t="str">
            <v>Bulgaria-1990-PM2.5</v>
          </cell>
          <cell r="I166">
            <v>0.45737800000000001</v>
          </cell>
        </row>
        <row r="167">
          <cell r="H167" t="str">
            <v>Bulgaria-1990-SOx</v>
          </cell>
          <cell r="I167">
            <v>22.1144</v>
          </cell>
        </row>
        <row r="168">
          <cell r="H168" t="str">
            <v>Bulgaria-2005-NH3</v>
          </cell>
          <cell r="I168">
            <v>0.96694000000000002</v>
          </cell>
        </row>
        <row r="169">
          <cell r="H169" t="str">
            <v>Bulgaria-2005-NMVOC</v>
          </cell>
          <cell r="I169">
            <v>1.8909379999999998</v>
          </cell>
        </row>
        <row r="170">
          <cell r="H170" t="str">
            <v>Bulgaria-2005-NOx</v>
          </cell>
          <cell r="I170">
            <v>3.4798200000000001</v>
          </cell>
        </row>
        <row r="171">
          <cell r="H171" t="str">
            <v>Bulgaria-2005-PM2.5</v>
          </cell>
          <cell r="I171">
            <v>0.60857399999999995</v>
          </cell>
        </row>
        <row r="172">
          <cell r="H172" t="str">
            <v>Bulgaria-2005-SOx</v>
          </cell>
          <cell r="I172">
            <v>15.579939999999999</v>
          </cell>
        </row>
        <row r="173">
          <cell r="H173" t="str">
            <v>Bulgaria-2010-NH3</v>
          </cell>
          <cell r="I173">
            <v>0.86460400000000004</v>
          </cell>
        </row>
        <row r="174">
          <cell r="H174" t="str">
            <v>Bulgaria-2010-NMVOC</v>
          </cell>
          <cell r="I174">
            <v>1.7069859999999999</v>
          </cell>
        </row>
        <row r="175">
          <cell r="H175" t="str">
            <v>Bulgaria-2010-NOx</v>
          </cell>
          <cell r="I175">
            <v>2.5055399999999999</v>
          </cell>
        </row>
        <row r="176">
          <cell r="H176" t="str">
            <v>Bulgaria-2010-PM2.5</v>
          </cell>
          <cell r="I176">
            <v>0.61786200000000002</v>
          </cell>
        </row>
        <row r="177">
          <cell r="H177" t="str">
            <v>Bulgaria-2010-SOx</v>
          </cell>
          <cell r="I177">
            <v>7.7374599999999996</v>
          </cell>
        </row>
        <row r="178">
          <cell r="H178" t="str">
            <v>Bulgaria-2015-NH3</v>
          </cell>
          <cell r="I178">
            <v>0.90230399999999999</v>
          </cell>
        </row>
        <row r="179">
          <cell r="H179" t="str">
            <v>Bulgaria-2015-NMVOC</v>
          </cell>
          <cell r="I179">
            <v>1.611524</v>
          </cell>
        </row>
        <row r="180">
          <cell r="H180" t="str">
            <v>Bulgaria-2015-NOx</v>
          </cell>
          <cell r="I180">
            <v>2.31128</v>
          </cell>
        </row>
        <row r="181">
          <cell r="H181" t="str">
            <v>Bulgaria-2015-PM2.5</v>
          </cell>
          <cell r="I181">
            <v>0.63014800000000004</v>
          </cell>
        </row>
        <row r="182">
          <cell r="H182" t="str">
            <v>Bulgaria-2015-SOx</v>
          </cell>
          <cell r="I182">
            <v>2.8475000000000001</v>
          </cell>
        </row>
        <row r="183">
          <cell r="H183" t="str">
            <v>Bulgaria-2016-NH3</v>
          </cell>
          <cell r="I183">
            <v>0.92253399999999997</v>
          </cell>
        </row>
        <row r="184">
          <cell r="H184" t="str">
            <v>Bulgaria-2016-NMVOC</v>
          </cell>
          <cell r="I184">
            <v>1.55413</v>
          </cell>
        </row>
        <row r="185">
          <cell r="H185" t="str">
            <v>Bulgaria-2016-NOx</v>
          </cell>
          <cell r="I185">
            <v>2.1913</v>
          </cell>
        </row>
        <row r="186">
          <cell r="H186" t="str">
            <v>Bulgaria-2016-PM2.5</v>
          </cell>
          <cell r="I186">
            <v>0.63267799999999996</v>
          </cell>
        </row>
        <row r="187">
          <cell r="H187" t="str">
            <v>Bulgaria-2016-SOx</v>
          </cell>
          <cell r="I187">
            <v>2.0991599999999999</v>
          </cell>
        </row>
        <row r="188">
          <cell r="H188" t="str">
            <v>Bulgaria-2017-NH3</v>
          </cell>
          <cell r="I188">
            <v>0.90027400000000002</v>
          </cell>
        </row>
        <row r="189">
          <cell r="H189" t="str">
            <v>Bulgaria-2017-NMVOC</v>
          </cell>
          <cell r="I189">
            <v>1.546902</v>
          </cell>
        </row>
        <row r="190">
          <cell r="H190" t="str">
            <v>Bulgaria-2017-NOx</v>
          </cell>
          <cell r="I190">
            <v>1.9900260000000001</v>
          </cell>
        </row>
        <row r="191">
          <cell r="H191" t="str">
            <v>Bulgaria-2017-PM2.5</v>
          </cell>
          <cell r="I191">
            <v>0.62976399999999999</v>
          </cell>
        </row>
        <row r="192">
          <cell r="H192" t="str">
            <v>Bulgaria-2017-SOx</v>
          </cell>
          <cell r="I192">
            <v>2.0566599999999999</v>
          </cell>
        </row>
        <row r="193">
          <cell r="H193" t="str">
            <v>Bulgaria-2018-NH3</v>
          </cell>
          <cell r="I193">
            <v>0.88924400000000003</v>
          </cell>
        </row>
        <row r="194">
          <cell r="H194" t="str">
            <v>Bulgaria-2018-NMVOC</v>
          </cell>
          <cell r="I194">
            <v>1.4514680000000002</v>
          </cell>
        </row>
        <row r="195">
          <cell r="H195" t="str">
            <v>Bulgaria-2018-NOx</v>
          </cell>
          <cell r="I195">
            <v>1.9280099999999998</v>
          </cell>
        </row>
        <row r="196">
          <cell r="H196" t="str">
            <v>Bulgaria-2018-PM2.5</v>
          </cell>
          <cell r="I196">
            <v>0.60434399999999999</v>
          </cell>
        </row>
        <row r="197">
          <cell r="H197" t="str">
            <v>Bulgaria-2018-SOx</v>
          </cell>
          <cell r="I197">
            <v>1.7755639999999999</v>
          </cell>
        </row>
        <row r="198">
          <cell r="H198" t="str">
            <v>Bulgaria-2019-NH3</v>
          </cell>
          <cell r="I198">
            <v>0.87709599999999999</v>
          </cell>
        </row>
        <row r="199">
          <cell r="H199" t="str">
            <v>Bulgaria-2019-NMVOC</v>
          </cell>
          <cell r="I199">
            <v>1.437168</v>
          </cell>
        </row>
        <row r="200">
          <cell r="H200" t="str">
            <v>Bulgaria-2019-NOx</v>
          </cell>
          <cell r="I200">
            <v>1.9333279999999999</v>
          </cell>
        </row>
        <row r="201">
          <cell r="H201" t="str">
            <v>Bulgaria-2019-PM2.5</v>
          </cell>
          <cell r="I201">
            <v>0.59257399999999993</v>
          </cell>
        </row>
        <row r="202">
          <cell r="H202" t="str">
            <v>Bulgaria-2019-SOx</v>
          </cell>
          <cell r="I202">
            <v>1.763782</v>
          </cell>
        </row>
        <row r="203">
          <cell r="H203" t="str">
            <v>Cyprus-1990-NH3</v>
          </cell>
          <cell r="I203">
            <v>0.15932479999999999</v>
          </cell>
        </row>
        <row r="204">
          <cell r="H204" t="str">
            <v>Cyprus-1990-NMVOC</v>
          </cell>
          <cell r="I204">
            <v>0.25929600000000003</v>
          </cell>
        </row>
        <row r="205">
          <cell r="H205" t="str">
            <v>Cyprus-1990-NOx</v>
          </cell>
          <cell r="I205">
            <v>0.35627000000000003</v>
          </cell>
        </row>
        <row r="206">
          <cell r="H206" t="str">
            <v>Cyprus-1990-PM2.5</v>
          </cell>
          <cell r="I206">
            <v>0</v>
          </cell>
        </row>
        <row r="207">
          <cell r="H207" t="str">
            <v>Cyprus-1990-SOx</v>
          </cell>
          <cell r="I207">
            <v>0.63854599999999995</v>
          </cell>
        </row>
        <row r="208">
          <cell r="H208" t="str">
            <v>Cyprus-2005-NH3</v>
          </cell>
          <cell r="I208">
            <v>0.19640380000000002</v>
          </cell>
        </row>
        <row r="209">
          <cell r="H209" t="str">
            <v>Cyprus-2005-NMVOC</v>
          </cell>
          <cell r="I209">
            <v>0.32045400000000002</v>
          </cell>
        </row>
        <row r="210">
          <cell r="H210" t="str">
            <v>Cyprus-2005-NOx</v>
          </cell>
          <cell r="I210">
            <v>0.44925600000000004</v>
          </cell>
        </row>
        <row r="211">
          <cell r="H211" t="str">
            <v>Cyprus-2005-PM2.5</v>
          </cell>
          <cell r="I211">
            <v>4.3825799999999998E-2</v>
          </cell>
        </row>
        <row r="212">
          <cell r="H212" t="str">
            <v>Cyprus-2005-SOx</v>
          </cell>
          <cell r="I212">
            <v>0.75691799999999998</v>
          </cell>
        </row>
        <row r="213">
          <cell r="H213" t="str">
            <v>Cyprus-2010-NH3</v>
          </cell>
          <cell r="I213">
            <v>0.19124300000000002</v>
          </cell>
        </row>
        <row r="214">
          <cell r="H214" t="str">
            <v>Cyprus-2010-NMVOC</v>
          </cell>
          <cell r="I214">
            <v>0.25984999999999997</v>
          </cell>
        </row>
        <row r="215">
          <cell r="H215" t="str">
            <v>Cyprus-2010-NOx</v>
          </cell>
          <cell r="I215">
            <v>0.37691600000000003</v>
          </cell>
        </row>
        <row r="216">
          <cell r="H216" t="str">
            <v>Cyprus-2010-PM2.5</v>
          </cell>
          <cell r="I216">
            <v>3.1629600000000001E-2</v>
          </cell>
        </row>
        <row r="217">
          <cell r="H217" t="str">
            <v>Cyprus-2010-SOx</v>
          </cell>
          <cell r="I217">
            <v>0.43492400000000003</v>
          </cell>
        </row>
        <row r="218">
          <cell r="H218" t="str">
            <v>Cyprus-2015-NH3</v>
          </cell>
          <cell r="I218">
            <v>0.16257480000000002</v>
          </cell>
        </row>
        <row r="219">
          <cell r="H219" t="str">
            <v>Cyprus-2015-NMVOC</v>
          </cell>
          <cell r="I219">
            <v>0.1755332</v>
          </cell>
        </row>
        <row r="220">
          <cell r="H220" t="str">
            <v>Cyprus-2015-NOx</v>
          </cell>
          <cell r="I220">
            <v>0.27727200000000002</v>
          </cell>
        </row>
        <row r="221">
          <cell r="H221" t="str">
            <v>Cyprus-2015-PM2.5</v>
          </cell>
          <cell r="I221">
            <v>1.898422E-2</v>
          </cell>
        </row>
        <row r="222">
          <cell r="H222" t="str">
            <v>Cyprus-2015-SOx</v>
          </cell>
          <cell r="I222">
            <v>0.25653799999999999</v>
          </cell>
        </row>
        <row r="223">
          <cell r="H223" t="str">
            <v>Cyprus-2016-NH3</v>
          </cell>
          <cell r="I223">
            <v>0.1681156</v>
          </cell>
        </row>
        <row r="224">
          <cell r="H224" t="str">
            <v>Cyprus-2016-NMVOC</v>
          </cell>
          <cell r="I224">
            <v>0.17820080000000002</v>
          </cell>
        </row>
        <row r="225">
          <cell r="H225" t="str">
            <v>Cyprus-2016-NOx</v>
          </cell>
          <cell r="I225">
            <v>0.27346399999999998</v>
          </cell>
        </row>
        <row r="226">
          <cell r="H226" t="str">
            <v>Cyprus-2016-PM2.5</v>
          </cell>
          <cell r="I226">
            <v>2.0703999999999997E-2</v>
          </cell>
        </row>
        <row r="227">
          <cell r="H227" t="str">
            <v>Cyprus-2016-SOx</v>
          </cell>
          <cell r="I227">
            <v>0.32123199999999996</v>
          </cell>
        </row>
        <row r="228">
          <cell r="H228" t="str">
            <v>Cyprus-2017-NH3</v>
          </cell>
          <cell r="I228">
            <v>0.16922879999999998</v>
          </cell>
        </row>
        <row r="229">
          <cell r="H229" t="str">
            <v>Cyprus-2017-NMVOC</v>
          </cell>
          <cell r="I229">
            <v>0.22020199999999998</v>
          </cell>
        </row>
        <row r="230">
          <cell r="H230" t="str">
            <v>Cyprus-2017-NOx</v>
          </cell>
          <cell r="I230">
            <v>0.26954600000000001</v>
          </cell>
        </row>
        <row r="231">
          <cell r="H231" t="str">
            <v>Cyprus-2017-PM2.5</v>
          </cell>
          <cell r="I231">
            <v>2.04844E-2</v>
          </cell>
        </row>
        <row r="232">
          <cell r="H232" t="str">
            <v>Cyprus-2017-SOx</v>
          </cell>
          <cell r="I232">
            <v>0.32529800000000003</v>
          </cell>
        </row>
        <row r="233">
          <cell r="H233" t="str">
            <v>Cyprus-2018-NH3</v>
          </cell>
          <cell r="I233">
            <v>0.17199940000000002</v>
          </cell>
        </row>
        <row r="234">
          <cell r="H234" t="str">
            <v>Cyprus-2018-NMVOC</v>
          </cell>
          <cell r="I234">
            <v>0.19281320000000002</v>
          </cell>
        </row>
        <row r="235">
          <cell r="H235" t="str">
            <v>Cyprus-2018-NOx</v>
          </cell>
          <cell r="I235">
            <v>0.26885399999999998</v>
          </cell>
        </row>
        <row r="236">
          <cell r="H236" t="str">
            <v>Cyprus-2018-PM2.5</v>
          </cell>
          <cell r="I236">
            <v>2.0510399999999998E-2</v>
          </cell>
        </row>
        <row r="237">
          <cell r="H237" t="str">
            <v>Cyprus-2018-SOx</v>
          </cell>
          <cell r="I237">
            <v>0.33877800000000002</v>
          </cell>
        </row>
        <row r="238">
          <cell r="H238" t="str">
            <v>Cyprus-2019-NH3</v>
          </cell>
          <cell r="I238">
            <v>0.13643759999999999</v>
          </cell>
        </row>
        <row r="239">
          <cell r="H239" t="str">
            <v>Cyprus-2019-NMVOC</v>
          </cell>
          <cell r="I239">
            <v>0.18690180000000001</v>
          </cell>
        </row>
        <row r="240">
          <cell r="H240" t="str">
            <v>Cyprus-2019-NOx</v>
          </cell>
          <cell r="I240">
            <v>0.28083799999999998</v>
          </cell>
        </row>
        <row r="241">
          <cell r="H241" t="str">
            <v>Cyprus-2019-PM2.5</v>
          </cell>
          <cell r="I241">
            <v>2.1356E-2</v>
          </cell>
        </row>
        <row r="242">
          <cell r="H242" t="str">
            <v>Cyprus-2019-SOx</v>
          </cell>
          <cell r="I242">
            <v>0.31578000000000001</v>
          </cell>
        </row>
        <row r="243">
          <cell r="H243" t="str">
            <v>Czechia-1990-NH3</v>
          </cell>
          <cell r="I243">
            <v>3.4099599999999999</v>
          </cell>
        </row>
        <row r="244">
          <cell r="H244" t="str">
            <v>Czechia-1990-NMVOC</v>
          </cell>
          <cell r="I244">
            <v>11.320740000000001</v>
          </cell>
        </row>
        <row r="245">
          <cell r="H245" t="str">
            <v>Czechia-1990-NOx</v>
          </cell>
          <cell r="I245">
            <v>14.98</v>
          </cell>
        </row>
        <row r="246">
          <cell r="H246" t="str">
            <v>Czechia-1990-PM2.5</v>
          </cell>
          <cell r="I246">
            <v>5.9700199999999999</v>
          </cell>
        </row>
        <row r="247">
          <cell r="H247" t="str">
            <v>Czechia-1990-SOx</v>
          </cell>
          <cell r="I247">
            <v>35.0914</v>
          </cell>
        </row>
        <row r="248">
          <cell r="H248" t="str">
            <v>Czechia-2005-NH3</v>
          </cell>
          <cell r="I248">
            <v>1.986782</v>
          </cell>
        </row>
        <row r="249">
          <cell r="H249" t="str">
            <v>Czechia-2005-NMVOC</v>
          </cell>
          <cell r="I249">
            <v>5.3913599999999997</v>
          </cell>
        </row>
        <row r="250">
          <cell r="H250" t="str">
            <v>Czechia-2005-NOx</v>
          </cell>
          <cell r="I250">
            <v>5.8013199999999996</v>
          </cell>
        </row>
        <row r="251">
          <cell r="H251" t="str">
            <v>Czechia-2005-PM2.5</v>
          </cell>
          <cell r="I251">
            <v>0.864846</v>
          </cell>
        </row>
        <row r="252">
          <cell r="H252" t="str">
            <v>Czechia-2005-SOx</v>
          </cell>
          <cell r="I252">
            <v>4.1688600000000005</v>
          </cell>
        </row>
        <row r="253">
          <cell r="H253" t="str">
            <v>Czechia-2010-NH3</v>
          </cell>
          <cell r="I253">
            <v>1.8295859999999999</v>
          </cell>
        </row>
        <row r="254">
          <cell r="H254" t="str">
            <v>Czechia-2010-NMVOC</v>
          </cell>
          <cell r="I254">
            <v>5.0920999999999994</v>
          </cell>
        </row>
        <row r="255">
          <cell r="H255" t="str">
            <v>Czechia-2010-NOx</v>
          </cell>
          <cell r="I255">
            <v>4.9606000000000003</v>
          </cell>
        </row>
        <row r="256">
          <cell r="H256" t="str">
            <v>Czechia-2010-PM2.5</v>
          </cell>
          <cell r="I256">
            <v>0.90055800000000008</v>
          </cell>
        </row>
        <row r="257">
          <cell r="H257" t="str">
            <v>Czechia-2010-SOx</v>
          </cell>
          <cell r="I257">
            <v>3.2770199999999998</v>
          </cell>
        </row>
        <row r="258">
          <cell r="H258" t="str">
            <v>Czechia-2015-NH3</v>
          </cell>
          <cell r="I258">
            <v>2.1377000000000002</v>
          </cell>
        </row>
        <row r="259">
          <cell r="H259" t="str">
            <v>Czechia-2015-NMVOC</v>
          </cell>
          <cell r="I259">
            <v>4.6008800000000001</v>
          </cell>
        </row>
        <row r="260">
          <cell r="H260" t="str">
            <v>Czechia-2015-NOx</v>
          </cell>
          <cell r="I260">
            <v>4.0868400000000005</v>
          </cell>
        </row>
        <row r="261">
          <cell r="H261" t="str">
            <v>Czechia-2015-PM2.5</v>
          </cell>
          <cell r="I261">
            <v>0.82117800000000007</v>
          </cell>
        </row>
        <row r="262">
          <cell r="H262" t="str">
            <v>Czechia-2015-SOx</v>
          </cell>
          <cell r="I262">
            <v>2.5869799999999996</v>
          </cell>
        </row>
        <row r="263">
          <cell r="H263" t="str">
            <v>Czechia-2016-NH3</v>
          </cell>
          <cell r="I263">
            <v>1.798432</v>
          </cell>
        </row>
        <row r="264">
          <cell r="H264" t="str">
            <v>Czechia-2016-NMVOC</v>
          </cell>
          <cell r="I264">
            <v>4.4880599999999999</v>
          </cell>
        </row>
        <row r="265">
          <cell r="H265" t="str">
            <v>Czechia-2016-NOx</v>
          </cell>
          <cell r="I265">
            <v>3.8569</v>
          </cell>
        </row>
        <row r="266">
          <cell r="H266" t="str">
            <v>Czechia-2016-PM2.5</v>
          </cell>
          <cell r="I266">
            <v>0.7975239999999999</v>
          </cell>
        </row>
        <row r="267">
          <cell r="H267" t="str">
            <v>Czechia-2016-SOx</v>
          </cell>
          <cell r="I267">
            <v>2.3022200000000002</v>
          </cell>
        </row>
        <row r="268">
          <cell r="H268" t="str">
            <v>Czechia-2017-NH3</v>
          </cell>
          <cell r="I268">
            <v>1.7201060000000001</v>
          </cell>
        </row>
        <row r="269">
          <cell r="H269" t="str">
            <v>Czechia-2017-NMVOC</v>
          </cell>
          <cell r="I269">
            <v>4.4744000000000002</v>
          </cell>
        </row>
        <row r="270">
          <cell r="H270" t="str">
            <v>Czechia-2017-NOx</v>
          </cell>
          <cell r="I270">
            <v>3.83202</v>
          </cell>
        </row>
        <row r="271">
          <cell r="H271" t="str">
            <v>Czechia-2017-PM2.5</v>
          </cell>
          <cell r="I271">
            <v>0.81626199999999993</v>
          </cell>
        </row>
        <row r="272">
          <cell r="H272" t="str">
            <v>Czechia-2017-SOx</v>
          </cell>
          <cell r="I272">
            <v>2.1987799999999997</v>
          </cell>
        </row>
        <row r="273">
          <cell r="H273" t="str">
            <v>Czechia-2018-NH3</v>
          </cell>
          <cell r="I273">
            <v>1.7250239999999999</v>
          </cell>
        </row>
        <row r="274">
          <cell r="H274" t="str">
            <v>Czechia-2018-NMVOC</v>
          </cell>
          <cell r="I274">
            <v>4.4529399999999999</v>
          </cell>
        </row>
        <row r="275">
          <cell r="H275" t="str">
            <v>Czechia-2018-NOx</v>
          </cell>
          <cell r="I275">
            <v>3.6776600000000004</v>
          </cell>
        </row>
        <row r="276">
          <cell r="H276" t="str">
            <v>Czechia-2018-PM2.5</v>
          </cell>
          <cell r="I276">
            <v>0.79325999999999997</v>
          </cell>
        </row>
        <row r="277">
          <cell r="H277" t="str">
            <v>Czechia-2018-SOx</v>
          </cell>
          <cell r="I277">
            <v>1.9312100000000001</v>
          </cell>
        </row>
        <row r="278">
          <cell r="H278" t="str">
            <v>Czechia-2019-NH3</v>
          </cell>
          <cell r="I278">
            <v>1.6964320000000002</v>
          </cell>
        </row>
        <row r="279">
          <cell r="H279" t="str">
            <v>Czechia-2019-NMVOC</v>
          </cell>
          <cell r="I279">
            <v>4.2980799999999997</v>
          </cell>
        </row>
        <row r="280">
          <cell r="H280" t="str">
            <v>Czechia-2019-NOx</v>
          </cell>
          <cell r="I280">
            <v>3.44774</v>
          </cell>
        </row>
        <row r="281">
          <cell r="H281" t="str">
            <v>Czechia-2019-PM2.5</v>
          </cell>
          <cell r="I281">
            <v>0.71203599999999989</v>
          </cell>
        </row>
        <row r="282">
          <cell r="H282" t="str">
            <v>Czechia-2019-SOx</v>
          </cell>
          <cell r="I282">
            <v>1.5976599999999999</v>
          </cell>
        </row>
        <row r="283">
          <cell r="H283" t="str">
            <v>Germany-1990-NH3</v>
          </cell>
          <cell r="I283">
            <v>14.30172</v>
          </cell>
        </row>
        <row r="284">
          <cell r="H284" t="str">
            <v>Germany-1990-NMVOC</v>
          </cell>
          <cell r="I284">
            <v>77.816999999999993</v>
          </cell>
        </row>
        <row r="285">
          <cell r="H285" t="str">
            <v>Germany-1990-NOx</v>
          </cell>
          <cell r="I285">
            <v>57.001000000000005</v>
          </cell>
        </row>
        <row r="286">
          <cell r="H286" t="str">
            <v>Germany-1990-PM2.5</v>
          </cell>
          <cell r="I286">
            <v>0</v>
          </cell>
        </row>
        <row r="287">
          <cell r="H287" t="str">
            <v>Germany-1990-SOx</v>
          </cell>
          <cell r="I287">
            <v>109.4884</v>
          </cell>
        </row>
        <row r="288">
          <cell r="H288" t="str">
            <v>Germany-2005-NH3</v>
          </cell>
          <cell r="I288">
            <v>12.14302</v>
          </cell>
        </row>
        <row r="289">
          <cell r="H289" t="str">
            <v>Germany-2005-NMVOC</v>
          </cell>
          <cell r="I289">
            <v>29.725999999999999</v>
          </cell>
        </row>
        <row r="290">
          <cell r="H290" t="str">
            <v>Germany-2005-NOx</v>
          </cell>
          <cell r="I290">
            <v>32.843400000000003</v>
          </cell>
        </row>
        <row r="291">
          <cell r="H291" t="str">
            <v>Germany-2005-PM2.5</v>
          </cell>
          <cell r="I291">
            <v>2.7500599999999995</v>
          </cell>
        </row>
        <row r="292">
          <cell r="H292" t="str">
            <v>Germany-2005-SOx</v>
          </cell>
          <cell r="I292">
            <v>9.5495599999999996</v>
          </cell>
        </row>
        <row r="293">
          <cell r="H293" t="str">
            <v>Germany-2010-NH3</v>
          </cell>
          <cell r="I293">
            <v>12.378299999999999</v>
          </cell>
        </row>
        <row r="294">
          <cell r="H294" t="str">
            <v>Germany-2010-NMVOC</v>
          </cell>
          <cell r="I294">
            <v>27.228400000000001</v>
          </cell>
        </row>
        <row r="295">
          <cell r="H295" t="str">
            <v>Germany-2010-NOx</v>
          </cell>
          <cell r="I295">
            <v>29.4194</v>
          </cell>
        </row>
        <row r="296">
          <cell r="H296" t="str">
            <v>Germany-2010-PM2.5</v>
          </cell>
          <cell r="I296">
            <v>2.3948</v>
          </cell>
        </row>
        <row r="297">
          <cell r="H297" t="str">
            <v>Germany-2010-SOx</v>
          </cell>
          <cell r="I297">
            <v>8.1081799999999991</v>
          </cell>
        </row>
        <row r="298">
          <cell r="H298" t="str">
            <v>Germany-2015-NH3</v>
          </cell>
          <cell r="I298">
            <v>12.813800000000001</v>
          </cell>
        </row>
        <row r="299">
          <cell r="H299" t="str">
            <v>Germany-2015-NMVOC</v>
          </cell>
          <cell r="I299">
            <v>22.945599999999999</v>
          </cell>
        </row>
        <row r="300">
          <cell r="H300" t="str">
            <v>Germany-2015-NOx</v>
          </cell>
          <cell r="I300">
            <v>27.278000000000002</v>
          </cell>
        </row>
        <row r="301">
          <cell r="H301" t="str">
            <v>Germany-2015-PM2.5</v>
          </cell>
          <cell r="I301">
            <v>2.0503399999999998</v>
          </cell>
        </row>
        <row r="302">
          <cell r="H302" t="str">
            <v>Germany-2015-SOx</v>
          </cell>
          <cell r="I302">
            <v>6.72004</v>
          </cell>
        </row>
        <row r="303">
          <cell r="H303" t="str">
            <v>Germany-2016-NH3</v>
          </cell>
          <cell r="I303">
            <v>12.76402</v>
          </cell>
        </row>
        <row r="304">
          <cell r="H304" t="str">
            <v>Germany-2016-NMVOC</v>
          </cell>
          <cell r="I304">
            <v>22.8384</v>
          </cell>
        </row>
        <row r="305">
          <cell r="H305" t="str">
            <v>Germany-2016-NOx</v>
          </cell>
          <cell r="I305">
            <v>26.812399999999997</v>
          </cell>
        </row>
        <row r="306">
          <cell r="H306" t="str">
            <v>Germany-2016-PM2.5</v>
          </cell>
          <cell r="I306">
            <v>1.9388019999999999</v>
          </cell>
        </row>
        <row r="307">
          <cell r="H307" t="str">
            <v>Germany-2016-SOx</v>
          </cell>
          <cell r="I307">
            <v>6.2305200000000003</v>
          </cell>
        </row>
        <row r="308">
          <cell r="H308" t="str">
            <v>Germany-2017-NH3</v>
          </cell>
          <cell r="I308">
            <v>12.48156</v>
          </cell>
        </row>
        <row r="309">
          <cell r="H309" t="str">
            <v>Germany-2017-NMVOC</v>
          </cell>
          <cell r="I309">
            <v>22.945399999999999</v>
          </cell>
        </row>
        <row r="310">
          <cell r="H310" t="str">
            <v>Germany-2017-NOx</v>
          </cell>
          <cell r="I310">
            <v>25.8462</v>
          </cell>
        </row>
        <row r="311">
          <cell r="H311" t="str">
            <v>Germany-2017-PM2.5</v>
          </cell>
          <cell r="I311">
            <v>1.9147399999999999</v>
          </cell>
        </row>
        <row r="312">
          <cell r="H312" t="str">
            <v>Germany-2017-SOx</v>
          </cell>
          <cell r="I312">
            <v>6.0578599999999998</v>
          </cell>
        </row>
        <row r="313">
          <cell r="H313" t="str">
            <v>Germany-2018-NH3</v>
          </cell>
          <cell r="I313">
            <v>12.024839999999999</v>
          </cell>
        </row>
        <row r="314">
          <cell r="H314" t="str">
            <v>Germany-2018-NMVOC</v>
          </cell>
          <cell r="I314">
            <v>22.500399999999999</v>
          </cell>
        </row>
        <row r="315">
          <cell r="H315" t="str">
            <v>Germany-2018-NOx</v>
          </cell>
          <cell r="I315">
            <v>24.21</v>
          </cell>
        </row>
        <row r="316">
          <cell r="H316" t="str">
            <v>Germany-2018-PM2.5</v>
          </cell>
          <cell r="I316">
            <v>1.8932020000000001</v>
          </cell>
        </row>
        <row r="317">
          <cell r="H317" t="str">
            <v>Germany-2018-SOx</v>
          </cell>
          <cell r="I317">
            <v>5.8356399999999997</v>
          </cell>
        </row>
        <row r="318">
          <cell r="H318" t="str">
            <v>Germany-2019-NH3</v>
          </cell>
          <cell r="I318">
            <v>11.73372</v>
          </cell>
        </row>
        <row r="319">
          <cell r="H319" t="str">
            <v>Germany-2019-NMVOC</v>
          </cell>
          <cell r="I319">
            <v>22.424600000000002</v>
          </cell>
        </row>
        <row r="320">
          <cell r="H320" t="str">
            <v>Germany-2019-NOx</v>
          </cell>
          <cell r="I320">
            <v>22.735799999999998</v>
          </cell>
        </row>
        <row r="321">
          <cell r="H321" t="str">
            <v>Germany-2019-PM2.5</v>
          </cell>
          <cell r="I321">
            <v>1.8388900000000001</v>
          </cell>
        </row>
        <row r="322">
          <cell r="H322" t="str">
            <v>Germany-2019-SOx</v>
          </cell>
          <cell r="I322">
            <v>5.2706399999999993</v>
          </cell>
        </row>
        <row r="323">
          <cell r="H323" t="str">
            <v>Denmark-1990-NH3</v>
          </cell>
          <cell r="I323">
            <v>2.61558</v>
          </cell>
        </row>
        <row r="324">
          <cell r="H324" t="str">
            <v>Denmark-1990-NMVOC</v>
          </cell>
          <cell r="I324">
            <v>4.3073600000000001</v>
          </cell>
        </row>
        <row r="325">
          <cell r="H325" t="str">
            <v>Denmark-1990-NOx</v>
          </cell>
          <cell r="I325">
            <v>6.0448800000000009</v>
          </cell>
        </row>
        <row r="326">
          <cell r="H326" t="str">
            <v>Denmark-1990-PM2.5</v>
          </cell>
          <cell r="I326">
            <v>0.49213999999999997</v>
          </cell>
        </row>
        <row r="327">
          <cell r="H327" t="str">
            <v>Denmark-1990-SOx</v>
          </cell>
          <cell r="I327">
            <v>3.5609199999999999</v>
          </cell>
        </row>
        <row r="328">
          <cell r="H328" t="str">
            <v>Denmark-2005-NH3</v>
          </cell>
          <cell r="I328">
            <v>1.7853780000000001</v>
          </cell>
        </row>
        <row r="329">
          <cell r="H329" t="str">
            <v>Denmark-2005-NMVOC</v>
          </cell>
          <cell r="I329">
            <v>3.06738</v>
          </cell>
        </row>
        <row r="330">
          <cell r="H330" t="str">
            <v>Denmark-2005-NOx</v>
          </cell>
          <cell r="I330">
            <v>4.10534</v>
          </cell>
        </row>
        <row r="331">
          <cell r="H331" t="str">
            <v>Denmark-2005-PM2.5</v>
          </cell>
          <cell r="I331">
            <v>0.43448599999999998</v>
          </cell>
        </row>
        <row r="332">
          <cell r="H332" t="str">
            <v>Denmark-2005-SOx</v>
          </cell>
          <cell r="I332">
            <v>0.52659599999999995</v>
          </cell>
        </row>
        <row r="333">
          <cell r="H333" t="str">
            <v>Denmark-2010-NH3</v>
          </cell>
          <cell r="I333">
            <v>1.6147999999999998</v>
          </cell>
        </row>
        <row r="334">
          <cell r="H334" t="str">
            <v>Denmark-2010-NMVOC</v>
          </cell>
          <cell r="I334">
            <v>2.6233400000000002</v>
          </cell>
        </row>
        <row r="335">
          <cell r="H335" t="str">
            <v>Denmark-2010-NOx</v>
          </cell>
          <cell r="I335">
            <v>2.9937799999999997</v>
          </cell>
        </row>
        <row r="336">
          <cell r="H336" t="str">
            <v>Denmark-2010-PM2.5</v>
          </cell>
          <cell r="I336">
            <v>0.42546799999999996</v>
          </cell>
        </row>
        <row r="337">
          <cell r="H337" t="str">
            <v>Denmark-2010-SOx</v>
          </cell>
          <cell r="I337">
            <v>0.30893799999999999</v>
          </cell>
        </row>
        <row r="338">
          <cell r="H338" t="str">
            <v>Denmark-2015-NH3</v>
          </cell>
          <cell r="I338">
            <v>1.5019900000000002</v>
          </cell>
        </row>
        <row r="339">
          <cell r="H339" t="str">
            <v>Denmark-2015-NMVOC</v>
          </cell>
          <cell r="I339">
            <v>2.2994399999999997</v>
          </cell>
        </row>
        <row r="340">
          <cell r="H340" t="str">
            <v>Denmark-2015-NOx</v>
          </cell>
          <cell r="I340">
            <v>2.2787600000000001</v>
          </cell>
        </row>
        <row r="341">
          <cell r="H341" t="str">
            <v>Denmark-2015-PM2.5</v>
          </cell>
          <cell r="I341">
            <v>0.34266399999999997</v>
          </cell>
        </row>
        <row r="342">
          <cell r="H342" t="str">
            <v>Denmark-2015-SOx</v>
          </cell>
          <cell r="I342">
            <v>0.19978200000000002</v>
          </cell>
        </row>
        <row r="343">
          <cell r="H343" t="str">
            <v>Denmark-2016-NH3</v>
          </cell>
          <cell r="I343">
            <v>1.5036039999999999</v>
          </cell>
        </row>
        <row r="344">
          <cell r="H344" t="str">
            <v>Denmark-2016-NMVOC</v>
          </cell>
          <cell r="I344">
            <v>2.2119200000000001</v>
          </cell>
        </row>
        <row r="345">
          <cell r="H345" t="str">
            <v>Denmark-2016-NOx</v>
          </cell>
          <cell r="I345">
            <v>2.2796799999999999</v>
          </cell>
        </row>
        <row r="346">
          <cell r="H346" t="str">
            <v>Denmark-2016-PM2.5</v>
          </cell>
          <cell r="I346">
            <v>0.33998399999999995</v>
          </cell>
        </row>
        <row r="347">
          <cell r="H347" t="str">
            <v>Denmark-2016-SOx</v>
          </cell>
          <cell r="I347">
            <v>0.20919599999999999</v>
          </cell>
        </row>
        <row r="348">
          <cell r="H348" t="str">
            <v>Denmark-2017-NH3</v>
          </cell>
          <cell r="I348">
            <v>1.5577099999999999</v>
          </cell>
        </row>
        <row r="349">
          <cell r="H349" t="str">
            <v>Denmark-2017-NMVOC</v>
          </cell>
          <cell r="I349">
            <v>2.1710400000000001</v>
          </cell>
        </row>
        <row r="350">
          <cell r="H350" t="str">
            <v>Denmark-2017-NOx</v>
          </cell>
          <cell r="I350">
            <v>2.2162200000000003</v>
          </cell>
        </row>
        <row r="351">
          <cell r="H351" t="str">
            <v>Denmark-2017-PM2.5</v>
          </cell>
          <cell r="I351">
            <v>0.31591400000000003</v>
          </cell>
        </row>
        <row r="352">
          <cell r="H352" t="str">
            <v>Denmark-2017-SOx</v>
          </cell>
          <cell r="I352">
            <v>0.21334399999999998</v>
          </cell>
        </row>
        <row r="353">
          <cell r="H353" t="str">
            <v>Denmark-2018-NH3</v>
          </cell>
          <cell r="I353">
            <v>1.5362440000000002</v>
          </cell>
        </row>
        <row r="354">
          <cell r="H354" t="str">
            <v>Denmark-2018-NMVOC</v>
          </cell>
          <cell r="I354">
            <v>2.1552600000000002</v>
          </cell>
        </row>
        <row r="355">
          <cell r="H355" t="str">
            <v>Denmark-2018-NOx</v>
          </cell>
          <cell r="I355">
            <v>2.1103800000000001</v>
          </cell>
        </row>
        <row r="356">
          <cell r="H356" t="str">
            <v>Denmark-2018-PM2.5</v>
          </cell>
          <cell r="I356">
            <v>0.29032000000000002</v>
          </cell>
        </row>
        <row r="357">
          <cell r="H357" t="str">
            <v>Denmark-2018-SOx</v>
          </cell>
          <cell r="I357">
            <v>0.22864399999999999</v>
          </cell>
        </row>
        <row r="358">
          <cell r="H358" t="str">
            <v>Denmark-2019-NH3</v>
          </cell>
          <cell r="I358">
            <v>1.5058119999999999</v>
          </cell>
        </row>
        <row r="359">
          <cell r="H359" t="str">
            <v>Denmark-2019-NMVOC</v>
          </cell>
          <cell r="I359">
            <v>2.0564400000000003</v>
          </cell>
        </row>
        <row r="360">
          <cell r="H360" t="str">
            <v>Denmark-2019-NOx</v>
          </cell>
          <cell r="I360">
            <v>1.9723359999999999</v>
          </cell>
        </row>
        <row r="361">
          <cell r="H361" t="str">
            <v>Denmark-2019-PM2.5</v>
          </cell>
          <cell r="I361">
            <v>0.26033000000000001</v>
          </cell>
        </row>
        <row r="362">
          <cell r="H362" t="str">
            <v>Denmark-2019-SOx</v>
          </cell>
          <cell r="I362">
            <v>0.20888799999999999</v>
          </cell>
        </row>
        <row r="363">
          <cell r="H363" t="str">
            <v>Estonia-1990-NH3</v>
          </cell>
          <cell r="I363">
            <v>0.43115799999999999</v>
          </cell>
        </row>
        <row r="364">
          <cell r="H364" t="str">
            <v>Estonia-1990-NMVOC</v>
          </cell>
          <cell r="I364">
            <v>1.3310919999999999</v>
          </cell>
        </row>
        <row r="365">
          <cell r="H365" t="str">
            <v>Estonia-1990-NOx</v>
          </cell>
          <cell r="I365">
            <v>1.6011920000000002</v>
          </cell>
        </row>
        <row r="366">
          <cell r="H366" t="str">
            <v>Estonia-1990-PM2.5</v>
          </cell>
          <cell r="I366">
            <v>0</v>
          </cell>
        </row>
        <row r="367">
          <cell r="H367" t="str">
            <v>Estonia-1990-SOx</v>
          </cell>
          <cell r="I367">
            <v>5.4948800000000002</v>
          </cell>
        </row>
        <row r="368">
          <cell r="H368" t="str">
            <v>Estonia-2005-NH3</v>
          </cell>
          <cell r="I368">
            <v>0.20188600000000001</v>
          </cell>
        </row>
        <row r="369">
          <cell r="H369" t="str">
            <v>Estonia-2005-NMVOC</v>
          </cell>
          <cell r="I369">
            <v>0.63714199999999999</v>
          </cell>
        </row>
        <row r="370">
          <cell r="H370" t="str">
            <v>Estonia-2005-NOx</v>
          </cell>
          <cell r="I370">
            <v>0.84571399999999997</v>
          </cell>
        </row>
        <row r="371">
          <cell r="H371" t="str">
            <v>Estonia-2005-PM2.5</v>
          </cell>
          <cell r="I371">
            <v>0.25952400000000003</v>
          </cell>
        </row>
        <row r="372">
          <cell r="H372" t="str">
            <v>Estonia-2005-SOx</v>
          </cell>
          <cell r="I372">
            <v>1.5259800000000001</v>
          </cell>
        </row>
        <row r="373">
          <cell r="H373" t="str">
            <v>Estonia-2010-NH3</v>
          </cell>
          <cell r="I373">
            <v>0.20186000000000001</v>
          </cell>
        </row>
        <row r="374">
          <cell r="H374" t="str">
            <v>Estonia-2010-NMVOC</v>
          </cell>
          <cell r="I374">
            <v>0.46027000000000001</v>
          </cell>
        </row>
        <row r="375">
          <cell r="H375" t="str">
            <v>Estonia-2010-NOx</v>
          </cell>
          <cell r="I375">
            <v>0.84683800000000009</v>
          </cell>
        </row>
        <row r="376">
          <cell r="H376" t="str">
            <v>Estonia-2010-PM2.5</v>
          </cell>
          <cell r="I376">
            <v>0.27689000000000002</v>
          </cell>
        </row>
        <row r="377">
          <cell r="H377" t="str">
            <v>Estonia-2010-SOx</v>
          </cell>
          <cell r="I377">
            <v>1.6658760000000001</v>
          </cell>
        </row>
        <row r="378">
          <cell r="H378" t="str">
            <v>Estonia-2015-NH3</v>
          </cell>
          <cell r="I378">
            <v>0.209088</v>
          </cell>
        </row>
        <row r="379">
          <cell r="H379" t="str">
            <v>Estonia-2015-NMVOC</v>
          </cell>
          <cell r="I379">
            <v>0.44107799999999997</v>
          </cell>
        </row>
        <row r="380">
          <cell r="H380" t="str">
            <v>Estonia-2015-NOx</v>
          </cell>
          <cell r="I380">
            <v>0.61351800000000001</v>
          </cell>
        </row>
        <row r="381">
          <cell r="H381" t="str">
            <v>Estonia-2015-PM2.5</v>
          </cell>
          <cell r="I381">
            <v>0.19113520000000001</v>
          </cell>
        </row>
        <row r="382">
          <cell r="H382" t="str">
            <v>Estonia-2015-SOx</v>
          </cell>
          <cell r="I382">
            <v>0.72117000000000009</v>
          </cell>
        </row>
        <row r="383">
          <cell r="H383" t="str">
            <v>Estonia-2016-NH3</v>
          </cell>
          <cell r="I383">
            <v>0.204122</v>
          </cell>
        </row>
        <row r="384">
          <cell r="H384" t="str">
            <v>Estonia-2016-NMVOC</v>
          </cell>
          <cell r="I384">
            <v>0.43746800000000002</v>
          </cell>
        </row>
        <row r="385">
          <cell r="H385" t="str">
            <v>Estonia-2016-NOx</v>
          </cell>
          <cell r="I385">
            <v>0.61151600000000006</v>
          </cell>
        </row>
        <row r="386">
          <cell r="H386" t="str">
            <v>Estonia-2016-PM2.5</v>
          </cell>
          <cell r="I386">
            <v>0.1552482</v>
          </cell>
        </row>
        <row r="387">
          <cell r="H387" t="str">
            <v>Estonia-2016-SOx</v>
          </cell>
          <cell r="I387">
            <v>0.69868399999999997</v>
          </cell>
        </row>
        <row r="388">
          <cell r="H388" t="str">
            <v>Estonia-2017-NH3</v>
          </cell>
          <cell r="I388">
            <v>0.21058800000000003</v>
          </cell>
        </row>
        <row r="389">
          <cell r="H389" t="str">
            <v>Estonia-2017-NMVOC</v>
          </cell>
          <cell r="I389">
            <v>0.45722400000000002</v>
          </cell>
        </row>
        <row r="390">
          <cell r="H390" t="str">
            <v>Estonia-2017-NOx</v>
          </cell>
          <cell r="I390">
            <v>0.62536800000000003</v>
          </cell>
        </row>
        <row r="391">
          <cell r="H391" t="str">
            <v>Estonia-2017-PM2.5</v>
          </cell>
          <cell r="I391">
            <v>0.18394960000000002</v>
          </cell>
        </row>
        <row r="392">
          <cell r="H392" t="str">
            <v>Estonia-2017-SOx</v>
          </cell>
          <cell r="I392">
            <v>0.77272800000000008</v>
          </cell>
        </row>
        <row r="393">
          <cell r="H393" t="str">
            <v>Estonia-2018-NH3</v>
          </cell>
          <cell r="I393">
            <v>0.20857000000000001</v>
          </cell>
        </row>
        <row r="394">
          <cell r="H394" t="str">
            <v>Estonia-2018-NMVOC</v>
          </cell>
          <cell r="I394">
            <v>0.43973999999999996</v>
          </cell>
        </row>
        <row r="395">
          <cell r="H395" t="str">
            <v>Estonia-2018-NOx</v>
          </cell>
          <cell r="I395">
            <v>0.59659399999999996</v>
          </cell>
        </row>
        <row r="396">
          <cell r="H396" t="str">
            <v>Estonia-2018-PM2.5</v>
          </cell>
          <cell r="I396">
            <v>0.13285659999999999</v>
          </cell>
        </row>
        <row r="397">
          <cell r="H397" t="str">
            <v>Estonia-2018-SOx</v>
          </cell>
          <cell r="I397">
            <v>0.61744200000000005</v>
          </cell>
        </row>
        <row r="398">
          <cell r="H398" t="str">
            <v>Estonia-2019-NH3</v>
          </cell>
          <cell r="I398">
            <v>0.21187600000000001</v>
          </cell>
        </row>
        <row r="399">
          <cell r="H399" t="str">
            <v>Estonia-2019-NMVOC</v>
          </cell>
          <cell r="I399">
            <v>0.45388800000000001</v>
          </cell>
        </row>
        <row r="400">
          <cell r="H400" t="str">
            <v>Estonia-2019-NOx</v>
          </cell>
          <cell r="I400">
            <v>0.50328600000000001</v>
          </cell>
        </row>
        <row r="401">
          <cell r="H401" t="str">
            <v>Estonia-2019-PM2.5</v>
          </cell>
          <cell r="I401">
            <v>0.11759019999999999</v>
          </cell>
        </row>
        <row r="402">
          <cell r="H402" t="str">
            <v>Estonia-2019-SOx</v>
          </cell>
          <cell r="I402">
            <v>0.37767600000000001</v>
          </cell>
        </row>
        <row r="403">
          <cell r="H403" t="str">
            <v>Spain-1990-NH3</v>
          </cell>
          <cell r="I403">
            <v>9.3143399999999996</v>
          </cell>
        </row>
        <row r="404">
          <cell r="H404" t="str">
            <v>Spain-1990-NMVOC</v>
          </cell>
          <cell r="I404">
            <v>20.5184</v>
          </cell>
        </row>
        <row r="405">
          <cell r="H405" t="str">
            <v>Spain-1990-NOx</v>
          </cell>
          <cell r="I405">
            <v>26.6738</v>
          </cell>
        </row>
        <row r="406">
          <cell r="H406" t="str">
            <v>Spain-1990-PM2.5</v>
          </cell>
          <cell r="I406">
            <v>0</v>
          </cell>
        </row>
        <row r="407">
          <cell r="H407" t="str">
            <v>Spain-1990-SOx</v>
          </cell>
          <cell r="I407">
            <v>40.7712</v>
          </cell>
        </row>
        <row r="408">
          <cell r="H408" t="str">
            <v>Spain-2005-NH3</v>
          </cell>
          <cell r="I408">
            <v>9.6620000000000008</v>
          </cell>
        </row>
        <row r="409">
          <cell r="H409" t="str">
            <v>Spain-2005-NMVOC</v>
          </cell>
          <cell r="I409">
            <v>15.744300000000001</v>
          </cell>
        </row>
        <row r="410">
          <cell r="H410" t="str">
            <v>Spain-2005-NOx</v>
          </cell>
          <cell r="I410">
            <v>26.919</v>
          </cell>
        </row>
        <row r="411">
          <cell r="H411" t="str">
            <v>Spain-2005-PM2.5</v>
          </cell>
          <cell r="I411">
            <v>2.9400200000000001</v>
          </cell>
        </row>
        <row r="412">
          <cell r="H412" t="str">
            <v>Spain-2005-SOx</v>
          </cell>
          <cell r="I412">
            <v>24.098400000000002</v>
          </cell>
        </row>
        <row r="413">
          <cell r="H413" t="str">
            <v>Spain-2010-NH3</v>
          </cell>
          <cell r="I413">
            <v>8.70974</v>
          </cell>
        </row>
        <row r="414">
          <cell r="H414" t="str">
            <v>Spain-2010-NMVOC</v>
          </cell>
          <cell r="I414">
            <v>12.33642</v>
          </cell>
        </row>
        <row r="415">
          <cell r="H415" t="str">
            <v>Spain-2010-NOx</v>
          </cell>
          <cell r="I415">
            <v>18.2118</v>
          </cell>
        </row>
        <row r="416">
          <cell r="H416" t="str">
            <v>Spain-2010-PM2.5</v>
          </cell>
          <cell r="I416">
            <v>2.7441000000000004</v>
          </cell>
        </row>
        <row r="417">
          <cell r="H417" t="str">
            <v>Spain-2010-SOx</v>
          </cell>
          <cell r="I417">
            <v>4.8577199999999996</v>
          </cell>
        </row>
        <row r="418">
          <cell r="H418" t="str">
            <v>Spain-2015-NH3</v>
          </cell>
          <cell r="I418">
            <v>9.0543600000000009</v>
          </cell>
        </row>
        <row r="419">
          <cell r="H419" t="str">
            <v>Spain-2015-NMVOC</v>
          </cell>
          <cell r="I419">
            <v>11.5435</v>
          </cell>
        </row>
        <row r="420">
          <cell r="H420" t="str">
            <v>Spain-2015-NOx</v>
          </cell>
          <cell r="I420">
            <v>15.445460000000001</v>
          </cell>
        </row>
        <row r="421">
          <cell r="H421" t="str">
            <v>Spain-2015-PM2.5</v>
          </cell>
          <cell r="I421">
            <v>2.5556999999999999</v>
          </cell>
        </row>
        <row r="422">
          <cell r="H422" t="str">
            <v>Spain-2015-SOx</v>
          </cell>
          <cell r="I422">
            <v>5.1534599999999999</v>
          </cell>
        </row>
        <row r="423">
          <cell r="H423" t="str">
            <v>Spain-2016-NH3</v>
          </cell>
          <cell r="I423">
            <v>9.1458399999999997</v>
          </cell>
        </row>
        <row r="424">
          <cell r="H424" t="str">
            <v>Spain-2016-NMVOC</v>
          </cell>
          <cell r="I424">
            <v>11.7105</v>
          </cell>
        </row>
        <row r="425">
          <cell r="H425" t="str">
            <v>Spain-2016-NOx</v>
          </cell>
          <cell r="I425">
            <v>14.552159999999999</v>
          </cell>
        </row>
        <row r="426">
          <cell r="H426" t="str">
            <v>Spain-2016-PM2.5</v>
          </cell>
          <cell r="I426">
            <v>2.4936199999999999</v>
          </cell>
        </row>
        <row r="427">
          <cell r="H427" t="str">
            <v>Spain-2016-SOx</v>
          </cell>
          <cell r="I427">
            <v>4.2900799999999997</v>
          </cell>
        </row>
        <row r="428">
          <cell r="H428" t="str">
            <v>Spain-2017-NH3</v>
          </cell>
          <cell r="I428">
            <v>9.5201199999999986</v>
          </cell>
        </row>
        <row r="429">
          <cell r="H429" t="str">
            <v>Spain-2017-NMVOC</v>
          </cell>
          <cell r="I429">
            <v>11.95204</v>
          </cell>
        </row>
        <row r="430">
          <cell r="H430" t="str">
            <v>Spain-2017-NOx</v>
          </cell>
          <cell r="I430">
            <v>14.47954</v>
          </cell>
        </row>
        <row r="431">
          <cell r="H431" t="str">
            <v>Spain-2017-PM2.5</v>
          </cell>
          <cell r="I431">
            <v>2.4883799999999998</v>
          </cell>
        </row>
        <row r="432">
          <cell r="H432" t="str">
            <v>Spain-2017-SOx</v>
          </cell>
          <cell r="I432">
            <v>4.3637199999999998</v>
          </cell>
        </row>
        <row r="433">
          <cell r="H433" t="str">
            <v>Spain-2018-NH3</v>
          </cell>
          <cell r="I433">
            <v>9.4945599999999999</v>
          </cell>
        </row>
        <row r="434">
          <cell r="H434" t="str">
            <v>Spain-2018-NMVOC</v>
          </cell>
          <cell r="I434">
            <v>12.20684</v>
          </cell>
        </row>
        <row r="435">
          <cell r="H435" t="str">
            <v>Spain-2018-NOx</v>
          </cell>
          <cell r="I435">
            <v>13.80682</v>
          </cell>
        </row>
        <row r="436">
          <cell r="H436" t="str">
            <v>Spain-2018-PM2.5</v>
          </cell>
          <cell r="I436">
            <v>2.7225400000000004</v>
          </cell>
        </row>
        <row r="437">
          <cell r="H437" t="str">
            <v>Spain-2018-SOx</v>
          </cell>
          <cell r="I437">
            <v>3.9240599999999999</v>
          </cell>
        </row>
        <row r="438">
          <cell r="H438" t="str">
            <v>Spain-2019-NH3</v>
          </cell>
          <cell r="I438">
            <v>9.4250800000000012</v>
          </cell>
        </row>
        <row r="439">
          <cell r="H439" t="str">
            <v>Spain-2019-NMVOC</v>
          </cell>
          <cell r="I439">
            <v>12.166099999999998</v>
          </cell>
        </row>
        <row r="440">
          <cell r="H440" t="str">
            <v>Spain-2019-NOx</v>
          </cell>
          <cell r="I440">
            <v>12.91718</v>
          </cell>
        </row>
        <row r="441">
          <cell r="H441" t="str">
            <v>Spain-2019-PM2.5</v>
          </cell>
          <cell r="I441">
            <v>2.6966800000000002</v>
          </cell>
        </row>
        <row r="442">
          <cell r="H442" t="str">
            <v>Spain-2019-SOx</v>
          </cell>
          <cell r="I442">
            <v>2.98916</v>
          </cell>
        </row>
        <row r="443">
          <cell r="H443" t="str">
            <v>Finland-1990-NH3</v>
          </cell>
          <cell r="I443">
            <v>0.6947580000000001</v>
          </cell>
        </row>
        <row r="444">
          <cell r="H444" t="str">
            <v>Finland-1990-NMVOC</v>
          </cell>
          <cell r="I444">
            <v>4.6601999999999997</v>
          </cell>
        </row>
        <row r="445">
          <cell r="H445" t="str">
            <v>Finland-1990-NOx</v>
          </cell>
          <cell r="I445">
            <v>6.1271799999999992</v>
          </cell>
        </row>
        <row r="446">
          <cell r="H446" t="str">
            <v>Finland-1990-PM2.5</v>
          </cell>
          <cell r="I446">
            <v>0.94794600000000007</v>
          </cell>
        </row>
        <row r="447">
          <cell r="H447" t="str">
            <v>Finland-1990-SOx</v>
          </cell>
          <cell r="I447">
            <v>4.9763999999999999</v>
          </cell>
        </row>
        <row r="448">
          <cell r="H448" t="str">
            <v>Finland-2005-NH3</v>
          </cell>
          <cell r="I448">
            <v>0.75992999999999999</v>
          </cell>
        </row>
        <row r="449">
          <cell r="H449" t="str">
            <v>Finland-2005-NMVOC</v>
          </cell>
          <cell r="I449">
            <v>2.9240599999999999</v>
          </cell>
        </row>
        <row r="450">
          <cell r="H450" t="str">
            <v>Finland-2005-NOx</v>
          </cell>
          <cell r="I450">
            <v>4.1620400000000002</v>
          </cell>
        </row>
        <row r="451">
          <cell r="H451" t="str">
            <v>Finland-2005-PM2.5</v>
          </cell>
          <cell r="I451">
            <v>0.52051400000000003</v>
          </cell>
        </row>
        <row r="452">
          <cell r="H452" t="str">
            <v>Finland-2005-SOx</v>
          </cell>
          <cell r="I452">
            <v>1.3910120000000001</v>
          </cell>
        </row>
        <row r="453">
          <cell r="H453" t="str">
            <v>Finland-2010-NH3</v>
          </cell>
          <cell r="I453">
            <v>0.73191799999999996</v>
          </cell>
        </row>
        <row r="454">
          <cell r="H454" t="str">
            <v>Finland-2010-NMVOC</v>
          </cell>
          <cell r="I454">
            <v>2.2681800000000001</v>
          </cell>
        </row>
        <row r="455">
          <cell r="H455" t="str">
            <v>Finland-2010-NOx</v>
          </cell>
          <cell r="I455">
            <v>3.7458800000000001</v>
          </cell>
        </row>
        <row r="456">
          <cell r="H456" t="str">
            <v>Finland-2010-PM2.5</v>
          </cell>
          <cell r="I456">
            <v>0.475912</v>
          </cell>
        </row>
        <row r="457">
          <cell r="H457" t="str">
            <v>Finland-2010-SOx</v>
          </cell>
          <cell r="I457">
            <v>1.3221619999999998</v>
          </cell>
        </row>
        <row r="458">
          <cell r="H458" t="str">
            <v>Finland-2015-NH3</v>
          </cell>
          <cell r="I458">
            <v>0.67065600000000003</v>
          </cell>
        </row>
        <row r="459">
          <cell r="H459" t="str">
            <v>Finland-2015-NMVOC</v>
          </cell>
          <cell r="I459">
            <v>1.7779040000000002</v>
          </cell>
        </row>
        <row r="460">
          <cell r="H460" t="str">
            <v>Finland-2015-NOx</v>
          </cell>
          <cell r="I460">
            <v>2.7756400000000001</v>
          </cell>
        </row>
        <row r="461">
          <cell r="H461" t="str">
            <v>Finland-2015-PM2.5</v>
          </cell>
          <cell r="I461">
            <v>0.35380800000000001</v>
          </cell>
        </row>
        <row r="462">
          <cell r="H462" t="str">
            <v>Finland-2015-SOx</v>
          </cell>
          <cell r="I462">
            <v>0.81653799999999999</v>
          </cell>
        </row>
        <row r="463">
          <cell r="H463" t="str">
            <v>Finland-2016-NH3</v>
          </cell>
          <cell r="I463">
            <v>0.66384600000000005</v>
          </cell>
        </row>
        <row r="464">
          <cell r="H464" t="str">
            <v>Finland-2016-NMVOC</v>
          </cell>
          <cell r="I464">
            <v>1.7966519999999999</v>
          </cell>
        </row>
        <row r="465">
          <cell r="H465" t="str">
            <v>Finland-2016-NOx</v>
          </cell>
          <cell r="I465">
            <v>2.6919999999999997</v>
          </cell>
        </row>
        <row r="466">
          <cell r="H466" t="str">
            <v>Finland-2016-PM2.5</v>
          </cell>
          <cell r="I466">
            <v>0.37206800000000001</v>
          </cell>
        </row>
        <row r="467">
          <cell r="H467" t="str">
            <v>Finland-2016-SOx</v>
          </cell>
          <cell r="I467">
            <v>0.79626999999999992</v>
          </cell>
        </row>
        <row r="468">
          <cell r="H468" t="str">
            <v>Finland-2017-NH3</v>
          </cell>
          <cell r="I468">
            <v>0.64662999999999993</v>
          </cell>
        </row>
        <row r="469">
          <cell r="H469" t="str">
            <v>Finland-2017-NMVOC</v>
          </cell>
          <cell r="I469">
            <v>1.747012</v>
          </cell>
        </row>
        <row r="470">
          <cell r="H470" t="str">
            <v>Finland-2017-NOx</v>
          </cell>
          <cell r="I470">
            <v>2.6044400000000003</v>
          </cell>
        </row>
        <row r="471">
          <cell r="H471" t="str">
            <v>Finland-2017-PM2.5</v>
          </cell>
          <cell r="I471">
            <v>0.35706000000000004</v>
          </cell>
        </row>
        <row r="472">
          <cell r="H472" t="str">
            <v>Finland-2017-SOx</v>
          </cell>
          <cell r="I472">
            <v>0.70042800000000005</v>
          </cell>
        </row>
        <row r="473">
          <cell r="H473" t="str">
            <v>Finland-2018-NH3</v>
          </cell>
          <cell r="I473">
            <v>0.64242199999999994</v>
          </cell>
        </row>
        <row r="474">
          <cell r="H474" t="str">
            <v>Finland-2018-NMVOC</v>
          </cell>
          <cell r="I474">
            <v>1.7087139999999998</v>
          </cell>
        </row>
        <row r="475">
          <cell r="H475" t="str">
            <v>Finland-2018-NOx</v>
          </cell>
          <cell r="I475">
            <v>2.5344199999999999</v>
          </cell>
        </row>
        <row r="476">
          <cell r="H476" t="str">
            <v>Finland-2018-PM2.5</v>
          </cell>
          <cell r="I476">
            <v>0.35616399999999998</v>
          </cell>
        </row>
        <row r="477">
          <cell r="H477" t="str">
            <v>Finland-2018-SOx</v>
          </cell>
          <cell r="I477">
            <v>0.66249199999999997</v>
          </cell>
        </row>
        <row r="478">
          <cell r="H478" t="str">
            <v>Finland-2019-NH3</v>
          </cell>
          <cell r="I478">
            <v>0.63185400000000003</v>
          </cell>
        </row>
        <row r="479">
          <cell r="H479" t="str">
            <v>Finland-2019-NMVOC</v>
          </cell>
          <cell r="I479">
            <v>1.6904480000000002</v>
          </cell>
        </row>
        <row r="480">
          <cell r="H480" t="str">
            <v>Finland-2019-NOx</v>
          </cell>
          <cell r="I480">
            <v>2.3963399999999999</v>
          </cell>
        </row>
        <row r="481">
          <cell r="H481" t="str">
            <v>Finland-2019-PM2.5</v>
          </cell>
          <cell r="I481">
            <v>0.33244000000000001</v>
          </cell>
        </row>
        <row r="482">
          <cell r="H482" t="str">
            <v>Finland-2019-SOx</v>
          </cell>
          <cell r="I482">
            <v>0.57873600000000003</v>
          </cell>
        </row>
        <row r="483">
          <cell r="H483" t="str">
            <v>France-1990-NH3</v>
          </cell>
          <cell r="I483">
            <v>13.268800000000001</v>
          </cell>
        </row>
        <row r="484">
          <cell r="H484" t="str">
            <v>France-1990-NMVOC</v>
          </cell>
          <cell r="I484">
            <v>57.696199999999997</v>
          </cell>
        </row>
        <row r="485">
          <cell r="H485" t="str">
            <v>France-1990-NOx</v>
          </cell>
          <cell r="I485">
            <v>40.841000000000001</v>
          </cell>
        </row>
        <row r="486">
          <cell r="H486" t="str">
            <v>France-1990-PM2.5</v>
          </cell>
          <cell r="I486">
            <v>8.3666999999999998</v>
          </cell>
        </row>
        <row r="487">
          <cell r="H487" t="str">
            <v>France-1990-SOx</v>
          </cell>
          <cell r="I487">
            <v>25.739599999999999</v>
          </cell>
        </row>
        <row r="488">
          <cell r="H488" t="str">
            <v>France-2005-NH3</v>
          </cell>
          <cell r="I488">
            <v>12.420920000000001</v>
          </cell>
        </row>
        <row r="489">
          <cell r="H489" t="str">
            <v>France-2005-NMVOC</v>
          </cell>
          <cell r="I489">
            <v>31.615600000000001</v>
          </cell>
        </row>
        <row r="490">
          <cell r="H490" t="str">
            <v>France-2005-NOx</v>
          </cell>
          <cell r="I490">
            <v>29.931999999999999</v>
          </cell>
        </row>
        <row r="491">
          <cell r="H491" t="str">
            <v>France-2005-PM2.5</v>
          </cell>
          <cell r="I491">
            <v>4.9426799999999993</v>
          </cell>
        </row>
        <row r="492">
          <cell r="H492" t="str">
            <v>France-2005-SOx</v>
          </cell>
          <cell r="I492">
            <v>9.2462999999999997</v>
          </cell>
        </row>
        <row r="493">
          <cell r="H493" t="str">
            <v>France-2010-NH3</v>
          </cell>
          <cell r="I493">
            <v>12.355779999999999</v>
          </cell>
        </row>
        <row r="494">
          <cell r="H494" t="str">
            <v>France-2010-NMVOC</v>
          </cell>
          <cell r="I494">
            <v>24.117399999999996</v>
          </cell>
        </row>
        <row r="495">
          <cell r="H495" t="str">
            <v>France-2010-NOx</v>
          </cell>
          <cell r="I495">
            <v>22.878</v>
          </cell>
        </row>
        <row r="496">
          <cell r="H496" t="str">
            <v>France-2010-PM2.5</v>
          </cell>
          <cell r="I496">
            <v>3.7883</v>
          </cell>
        </row>
        <row r="497">
          <cell r="H497" t="str">
            <v>France-2010-SOx</v>
          </cell>
          <cell r="I497">
            <v>5.3841600000000005</v>
          </cell>
        </row>
        <row r="498">
          <cell r="H498" t="str">
            <v>France-2015-NH3</v>
          </cell>
          <cell r="I498">
            <v>12.327660000000002</v>
          </cell>
        </row>
        <row r="499">
          <cell r="H499" t="str">
            <v>France-2015-NMVOC</v>
          </cell>
          <cell r="I499">
            <v>20.468599999999999</v>
          </cell>
        </row>
        <row r="500">
          <cell r="H500" t="str">
            <v>France-2015-NOx</v>
          </cell>
          <cell r="I500">
            <v>18.981159999999999</v>
          </cell>
        </row>
        <row r="501">
          <cell r="H501" t="str">
            <v>France-2015-PM2.5</v>
          </cell>
          <cell r="I501">
            <v>2.82924</v>
          </cell>
        </row>
        <row r="502">
          <cell r="H502" t="str">
            <v>France-2015-SOx</v>
          </cell>
          <cell r="I502">
            <v>3.0205000000000002</v>
          </cell>
        </row>
        <row r="503">
          <cell r="H503" t="str">
            <v>France-2016-NH3</v>
          </cell>
          <cell r="I503">
            <v>12.325279999999999</v>
          </cell>
        </row>
        <row r="504">
          <cell r="H504" t="str">
            <v>France-2016-NMVOC</v>
          </cell>
          <cell r="I504">
            <v>20.026800000000001</v>
          </cell>
        </row>
        <row r="505">
          <cell r="H505" t="str">
            <v>France-2016-NOx</v>
          </cell>
          <cell r="I505">
            <v>18.048659999999998</v>
          </cell>
        </row>
        <row r="506">
          <cell r="H506" t="str">
            <v>France-2016-PM2.5</v>
          </cell>
          <cell r="I506">
            <v>2.8096199999999998</v>
          </cell>
        </row>
        <row r="507">
          <cell r="H507" t="str">
            <v>France-2016-SOx</v>
          </cell>
          <cell r="I507">
            <v>2.7204999999999999</v>
          </cell>
        </row>
        <row r="508">
          <cell r="H508" t="str">
            <v>France-2017-NH3</v>
          </cell>
          <cell r="I508">
            <v>12.24718</v>
          </cell>
        </row>
        <row r="509">
          <cell r="H509" t="str">
            <v>France-2017-NMVOC</v>
          </cell>
          <cell r="I509">
            <v>20.0654</v>
          </cell>
        </row>
        <row r="510">
          <cell r="H510" t="str">
            <v>France-2017-NOx</v>
          </cell>
          <cell r="I510">
            <v>17.432700000000001</v>
          </cell>
        </row>
        <row r="511">
          <cell r="H511" t="str">
            <v>France-2017-PM2.5</v>
          </cell>
          <cell r="I511">
            <v>2.6800200000000003</v>
          </cell>
        </row>
        <row r="512">
          <cell r="H512" t="str">
            <v>France-2017-SOx</v>
          </cell>
          <cell r="I512">
            <v>2.5975999999999999</v>
          </cell>
        </row>
        <row r="513">
          <cell r="H513" t="str">
            <v>France-2018-NH3</v>
          </cell>
          <cell r="I513">
            <v>12.129659999999999</v>
          </cell>
        </row>
        <row r="514">
          <cell r="H514" t="str">
            <v>France-2018-NMVOC</v>
          </cell>
          <cell r="I514">
            <v>19.57554</v>
          </cell>
        </row>
        <row r="515">
          <cell r="H515" t="str">
            <v>France-2018-NOx</v>
          </cell>
          <cell r="I515">
            <v>16.2346</v>
          </cell>
        </row>
        <row r="516">
          <cell r="H516" t="str">
            <v>France-2018-PM2.5</v>
          </cell>
          <cell r="I516">
            <v>2.5159000000000002</v>
          </cell>
        </row>
        <row r="517">
          <cell r="H517" t="str">
            <v>France-2018-SOx</v>
          </cell>
          <cell r="I517">
            <v>2.44156</v>
          </cell>
        </row>
        <row r="518">
          <cell r="H518" t="str">
            <v>France-2019-NH3</v>
          </cell>
          <cell r="I518">
            <v>11.85366</v>
          </cell>
        </row>
        <row r="519">
          <cell r="H519" t="str">
            <v>France-2019-NMVOC</v>
          </cell>
          <cell r="I519">
            <v>19.113320000000002</v>
          </cell>
        </row>
        <row r="520">
          <cell r="H520" t="str">
            <v>France-2019-NOx</v>
          </cell>
          <cell r="I520">
            <v>15.475760000000001</v>
          </cell>
        </row>
        <row r="521">
          <cell r="H521" t="str">
            <v>France-2019-PM2.5</v>
          </cell>
          <cell r="I521">
            <v>2.4259200000000001</v>
          </cell>
        </row>
        <row r="522">
          <cell r="H522" t="str">
            <v>France-2019-SOx</v>
          </cell>
          <cell r="I522">
            <v>1.9941419999999999</v>
          </cell>
        </row>
        <row r="523">
          <cell r="H523" t="str">
            <v>Greece-1990-NH3</v>
          </cell>
          <cell r="I523">
            <v>1.7713540000000001</v>
          </cell>
        </row>
        <row r="524">
          <cell r="H524" t="str">
            <v>Greece-1990-NMVOC</v>
          </cell>
          <cell r="I524">
            <v>6.3319399999999995</v>
          </cell>
        </row>
        <row r="525">
          <cell r="H525" t="str">
            <v>Greece-1990-NOx</v>
          </cell>
          <cell r="I525">
            <v>8.1746199999999991</v>
          </cell>
        </row>
        <row r="526">
          <cell r="H526" t="str">
            <v>Greece-1990-PM2.5</v>
          </cell>
          <cell r="I526">
            <v>1.2180059999999999</v>
          </cell>
        </row>
        <row r="527">
          <cell r="H527" t="str">
            <v>Greece-1990-SOx</v>
          </cell>
          <cell r="I527">
            <v>10.141860000000001</v>
          </cell>
        </row>
        <row r="528">
          <cell r="H528" t="str">
            <v>Greece-2005-NH3</v>
          </cell>
          <cell r="I528">
            <v>1.494874</v>
          </cell>
        </row>
        <row r="529">
          <cell r="H529" t="str">
            <v>Greece-2005-NMVOC</v>
          </cell>
          <cell r="I529">
            <v>6.6758199999999999</v>
          </cell>
        </row>
        <row r="530">
          <cell r="H530" t="str">
            <v>Greece-2005-NOx</v>
          </cell>
          <cell r="I530">
            <v>9.6521400000000011</v>
          </cell>
        </row>
        <row r="531">
          <cell r="H531" t="str">
            <v>Greece-2005-PM2.5</v>
          </cell>
          <cell r="I531">
            <v>1.3703960000000002</v>
          </cell>
        </row>
        <row r="532">
          <cell r="H532" t="str">
            <v>Greece-2005-SOx</v>
          </cell>
          <cell r="I532">
            <v>11.57788</v>
          </cell>
        </row>
        <row r="533">
          <cell r="H533" t="str">
            <v>Greece-2010-NH3</v>
          </cell>
          <cell r="I533">
            <v>1.4250200000000002</v>
          </cell>
        </row>
        <row r="534">
          <cell r="H534" t="str">
            <v>Greece-2010-NMVOC</v>
          </cell>
          <cell r="I534">
            <v>4.30138</v>
          </cell>
        </row>
        <row r="535">
          <cell r="H535" t="str">
            <v>Greece-2010-NOx</v>
          </cell>
          <cell r="I535">
            <v>7.27088</v>
          </cell>
        </row>
        <row r="536">
          <cell r="H536" t="str">
            <v>Greece-2010-PM2.5</v>
          </cell>
          <cell r="I536">
            <v>0.95347199999999999</v>
          </cell>
        </row>
        <row r="537">
          <cell r="H537" t="str">
            <v>Greece-2010-SOx</v>
          </cell>
          <cell r="I537">
            <v>4.6096399999999997</v>
          </cell>
        </row>
        <row r="538">
          <cell r="H538" t="str">
            <v>Greece-2015-NH3</v>
          </cell>
          <cell r="I538">
            <v>1.2847679999999999</v>
          </cell>
        </row>
        <row r="539">
          <cell r="H539" t="str">
            <v>Greece-2015-NMVOC</v>
          </cell>
          <cell r="I539">
            <v>3.2965</v>
          </cell>
        </row>
        <row r="540">
          <cell r="H540" t="str">
            <v>Greece-2015-NOx</v>
          </cell>
          <cell r="I540">
            <v>5.2589200000000007</v>
          </cell>
        </row>
        <row r="541">
          <cell r="H541" t="str">
            <v>Greece-2015-PM2.5</v>
          </cell>
          <cell r="I541">
            <v>0.85098799999999997</v>
          </cell>
        </row>
        <row r="542">
          <cell r="H542" t="str">
            <v>Greece-2015-SOx</v>
          </cell>
          <cell r="I542">
            <v>2.0330600000000003</v>
          </cell>
        </row>
        <row r="543">
          <cell r="H543" t="str">
            <v>Greece-2016-NH3</v>
          </cell>
          <cell r="I543">
            <v>1.2825120000000001</v>
          </cell>
        </row>
        <row r="544">
          <cell r="H544" t="str">
            <v>Greece-2016-NMVOC</v>
          </cell>
          <cell r="I544">
            <v>3.1303199999999998</v>
          </cell>
        </row>
        <row r="545">
          <cell r="H545" t="str">
            <v>Greece-2016-NOx</v>
          </cell>
          <cell r="I545">
            <v>5.2435799999999997</v>
          </cell>
        </row>
        <row r="546">
          <cell r="H546" t="str">
            <v>Greece-2016-PM2.5</v>
          </cell>
          <cell r="I546">
            <v>0.79097800000000007</v>
          </cell>
        </row>
        <row r="547">
          <cell r="H547" t="str">
            <v>Greece-2016-SOx</v>
          </cell>
          <cell r="I547">
            <v>1.6125080000000001</v>
          </cell>
        </row>
        <row r="548">
          <cell r="H548" t="str">
            <v>Greece-2017-NH3</v>
          </cell>
          <cell r="I548">
            <v>1.273282</v>
          </cell>
        </row>
        <row r="549">
          <cell r="H549" t="str">
            <v>Greece-2017-NMVOC</v>
          </cell>
          <cell r="I549">
            <v>3.0506200000000003</v>
          </cell>
        </row>
        <row r="550">
          <cell r="H550" t="str">
            <v>Greece-2017-NOx</v>
          </cell>
          <cell r="I550">
            <v>5.3528799999999999</v>
          </cell>
        </row>
        <row r="551">
          <cell r="H551" t="str">
            <v>Greece-2017-PM2.5</v>
          </cell>
          <cell r="I551">
            <v>0.80102000000000007</v>
          </cell>
        </row>
        <row r="552">
          <cell r="H552" t="str">
            <v>Greece-2017-SOx</v>
          </cell>
          <cell r="I552">
            <v>1.8066659999999999</v>
          </cell>
        </row>
        <row r="553">
          <cell r="H553" t="str">
            <v>Greece-2018-NH3</v>
          </cell>
          <cell r="I553">
            <v>1.2677959999999999</v>
          </cell>
        </row>
        <row r="554">
          <cell r="H554" t="str">
            <v>Greece-2018-NMVOC</v>
          </cell>
          <cell r="I554">
            <v>2.92082</v>
          </cell>
        </row>
        <row r="555">
          <cell r="H555" t="str">
            <v>Greece-2018-NOx</v>
          </cell>
          <cell r="I555">
            <v>5.1737000000000002</v>
          </cell>
        </row>
        <row r="556">
          <cell r="H556" t="str">
            <v>Greece-2018-PM2.5</v>
          </cell>
          <cell r="I556">
            <v>0.75063000000000002</v>
          </cell>
        </row>
        <row r="557">
          <cell r="H557" t="str">
            <v>Greece-2018-SOx</v>
          </cell>
          <cell r="I557">
            <v>1.7227780000000001</v>
          </cell>
        </row>
        <row r="558">
          <cell r="H558" t="str">
            <v>Greece-2019-NH3</v>
          </cell>
          <cell r="I558">
            <v>1.2779119999999999</v>
          </cell>
        </row>
        <row r="559">
          <cell r="H559" t="str">
            <v>Greece-2019-NMVOC</v>
          </cell>
          <cell r="I559">
            <v>2.8817000000000004</v>
          </cell>
        </row>
        <row r="560">
          <cell r="H560" t="str">
            <v>Greece-2019-NOx</v>
          </cell>
          <cell r="I560">
            <v>4.9948200000000007</v>
          </cell>
        </row>
        <row r="561">
          <cell r="H561" t="str">
            <v>Greece-2019-PM2.5</v>
          </cell>
          <cell r="I561">
            <v>0.73766599999999993</v>
          </cell>
        </row>
        <row r="562">
          <cell r="H562" t="str">
            <v>Greece-2019-SOx</v>
          </cell>
          <cell r="I562">
            <v>1.6077520000000001</v>
          </cell>
        </row>
        <row r="563">
          <cell r="H563" t="str">
            <v>Croatia-1990-NH3</v>
          </cell>
          <cell r="I563">
            <v>1.1246479999999999</v>
          </cell>
        </row>
        <row r="564">
          <cell r="H564" t="str">
            <v>Croatia-1990-NMVOC</v>
          </cell>
          <cell r="I564">
            <v>3.40496</v>
          </cell>
        </row>
        <row r="565">
          <cell r="H565" t="str">
            <v>Croatia-1990-NOx</v>
          </cell>
          <cell r="I565">
            <v>2.2256800000000001</v>
          </cell>
        </row>
        <row r="566">
          <cell r="H566" t="str">
            <v>Croatia-1990-PM2.5</v>
          </cell>
          <cell r="I566">
            <v>0.77526799999999996</v>
          </cell>
        </row>
        <row r="567">
          <cell r="H567" t="str">
            <v>Croatia-1990-SOx</v>
          </cell>
          <cell r="I567">
            <v>3.37</v>
          </cell>
        </row>
        <row r="568">
          <cell r="H568" t="str">
            <v>Croatia-2005-NH3</v>
          </cell>
          <cell r="I568">
            <v>0.926728</v>
          </cell>
        </row>
        <row r="569">
          <cell r="H569" t="str">
            <v>Croatia-2005-NMVOC</v>
          </cell>
          <cell r="I569">
            <v>2.2754599999999998</v>
          </cell>
        </row>
        <row r="570">
          <cell r="H570" t="str">
            <v>Croatia-2005-NOx</v>
          </cell>
          <cell r="I570">
            <v>1.784894</v>
          </cell>
        </row>
        <row r="571">
          <cell r="H571" t="str">
            <v>Croatia-2005-PM2.5</v>
          </cell>
          <cell r="I571">
            <v>0.88209400000000004</v>
          </cell>
        </row>
        <row r="572">
          <cell r="H572" t="str">
            <v>Croatia-2005-SOx</v>
          </cell>
          <cell r="I572">
            <v>1.1694899999999999</v>
          </cell>
        </row>
        <row r="573">
          <cell r="H573" t="str">
            <v>Croatia-2010-NH3</v>
          </cell>
          <cell r="I573">
            <v>0.84584800000000004</v>
          </cell>
        </row>
        <row r="574">
          <cell r="H574" t="str">
            <v>Croatia-2010-NMVOC</v>
          </cell>
          <cell r="I574">
            <v>1.8379839999999998</v>
          </cell>
        </row>
        <row r="575">
          <cell r="H575" t="str">
            <v>Croatia-2010-NOx</v>
          </cell>
          <cell r="I575">
            <v>1.445038</v>
          </cell>
        </row>
        <row r="576">
          <cell r="H576" t="str">
            <v>Croatia-2010-PM2.5</v>
          </cell>
          <cell r="I576">
            <v>0.76436199999999999</v>
          </cell>
        </row>
        <row r="577">
          <cell r="H577" t="str">
            <v>Croatia-2010-SOx</v>
          </cell>
          <cell r="I577">
            <v>0.70275799999999999</v>
          </cell>
        </row>
        <row r="578">
          <cell r="H578" t="str">
            <v>Croatia-2015-NH3</v>
          </cell>
          <cell r="I578">
            <v>0.75055400000000005</v>
          </cell>
        </row>
        <row r="579">
          <cell r="H579" t="str">
            <v>Croatia-2015-NMVOC</v>
          </cell>
          <cell r="I579">
            <v>1.4255819999999999</v>
          </cell>
        </row>
        <row r="580">
          <cell r="H580" t="str">
            <v>Croatia-2015-NOx</v>
          </cell>
          <cell r="I580">
            <v>1.1687560000000001</v>
          </cell>
        </row>
        <row r="581">
          <cell r="H581" t="str">
            <v>Croatia-2015-PM2.5</v>
          </cell>
          <cell r="I581">
            <v>0.65803200000000006</v>
          </cell>
        </row>
        <row r="582">
          <cell r="H582" t="str">
            <v>Croatia-2015-SOx</v>
          </cell>
          <cell r="I582">
            <v>0.31565199999999999</v>
          </cell>
        </row>
        <row r="583">
          <cell r="H583" t="str">
            <v>Croatia-2016-NH3</v>
          </cell>
          <cell r="I583">
            <v>0.71409999999999996</v>
          </cell>
        </row>
        <row r="584">
          <cell r="H584" t="str">
            <v>Croatia-2016-NMVOC</v>
          </cell>
          <cell r="I584">
            <v>1.459552</v>
          </cell>
        </row>
        <row r="585">
          <cell r="H585" t="str">
            <v>Croatia-2016-NOx</v>
          </cell>
          <cell r="I585">
            <v>1.1530180000000001</v>
          </cell>
        </row>
        <row r="586">
          <cell r="H586" t="str">
            <v>Croatia-2016-PM2.5</v>
          </cell>
          <cell r="I586">
            <v>0.63204400000000005</v>
          </cell>
        </row>
        <row r="587">
          <cell r="H587" t="str">
            <v>Croatia-2016-SOx</v>
          </cell>
          <cell r="I587">
            <v>0.29636200000000001</v>
          </cell>
        </row>
        <row r="588">
          <cell r="H588" t="str">
            <v>Croatia-2017-NH3</v>
          </cell>
          <cell r="I588">
            <v>0.77648799999999996</v>
          </cell>
        </row>
        <row r="589">
          <cell r="H589" t="str">
            <v>Croatia-2017-NMVOC</v>
          </cell>
          <cell r="I589">
            <v>1.404274</v>
          </cell>
        </row>
        <row r="590">
          <cell r="H590" t="str">
            <v>Croatia-2017-NOx</v>
          </cell>
          <cell r="I590">
            <v>1.1607799999999999</v>
          </cell>
        </row>
        <row r="591">
          <cell r="H591" t="str">
            <v>Croatia-2017-PM2.5</v>
          </cell>
          <cell r="I591">
            <v>0.60862000000000005</v>
          </cell>
        </row>
        <row r="592">
          <cell r="H592" t="str">
            <v>Croatia-2017-SOx</v>
          </cell>
          <cell r="I592">
            <v>0.25334000000000001</v>
          </cell>
        </row>
        <row r="593">
          <cell r="H593" t="str">
            <v>Croatia-2018-NH3</v>
          </cell>
          <cell r="I593">
            <v>0.77651599999999998</v>
          </cell>
        </row>
        <row r="594">
          <cell r="H594" t="str">
            <v>Croatia-2018-NMVOC</v>
          </cell>
          <cell r="I594">
            <v>1.421618</v>
          </cell>
        </row>
        <row r="595">
          <cell r="H595" t="str">
            <v>Croatia-2018-NOx</v>
          </cell>
          <cell r="I595">
            <v>1.0785120000000001</v>
          </cell>
        </row>
        <row r="596">
          <cell r="H596" t="str">
            <v>Croatia-2018-PM2.5</v>
          </cell>
          <cell r="I596">
            <v>0.585588</v>
          </cell>
        </row>
        <row r="597">
          <cell r="H597" t="str">
            <v>Croatia-2018-SOx</v>
          </cell>
          <cell r="I597">
            <v>0.20303599999999999</v>
          </cell>
        </row>
        <row r="598">
          <cell r="H598" t="str">
            <v>Croatia-2019-NH3</v>
          </cell>
          <cell r="I598">
            <v>0.735232</v>
          </cell>
        </row>
        <row r="599">
          <cell r="H599" t="str">
            <v>Croatia-2019-NMVOC</v>
          </cell>
          <cell r="I599">
            <v>1.504408</v>
          </cell>
        </row>
        <row r="600">
          <cell r="H600" t="str">
            <v>Croatia-2019-NOx</v>
          </cell>
          <cell r="I600">
            <v>1.078538</v>
          </cell>
        </row>
        <row r="601">
          <cell r="H601" t="str">
            <v>Croatia-2019-PM2.5</v>
          </cell>
          <cell r="I601">
            <v>0.57201800000000003</v>
          </cell>
        </row>
        <row r="602">
          <cell r="H602" t="str">
            <v>Croatia-2019-SOx</v>
          </cell>
          <cell r="I602">
            <v>0.16309180000000001</v>
          </cell>
        </row>
        <row r="603">
          <cell r="H603" t="str">
            <v>Hungary-1990-NH3</v>
          </cell>
          <cell r="I603">
            <v>2.7073200000000002</v>
          </cell>
        </row>
        <row r="604">
          <cell r="H604" t="str">
            <v>Hungary-1990-NMVOC</v>
          </cell>
          <cell r="I604">
            <v>6.1417999999999999</v>
          </cell>
        </row>
        <row r="605">
          <cell r="H605" t="str">
            <v>Hungary-1990-NOx</v>
          </cell>
          <cell r="I605">
            <v>4.9556399999999998</v>
          </cell>
        </row>
        <row r="606">
          <cell r="H606" t="str">
            <v>Hungary-1990-PM2.5</v>
          </cell>
          <cell r="I606">
            <v>0</v>
          </cell>
        </row>
        <row r="607">
          <cell r="H607" t="str">
            <v>Hungary-1990-SOx</v>
          </cell>
          <cell r="I607">
            <v>16.597020000000001</v>
          </cell>
        </row>
        <row r="608">
          <cell r="H608" t="str">
            <v>Hungary-2005-NH3</v>
          </cell>
          <cell r="I608">
            <v>1.6004480000000001</v>
          </cell>
        </row>
        <row r="609">
          <cell r="H609" t="str">
            <v>Hungary-2005-NMVOC</v>
          </cell>
          <cell r="I609">
            <v>3.4733399999999999</v>
          </cell>
        </row>
        <row r="610">
          <cell r="H610" t="str">
            <v>Hungary-2005-NOx</v>
          </cell>
          <cell r="I610">
            <v>3.58534</v>
          </cell>
        </row>
        <row r="611">
          <cell r="H611" t="str">
            <v>Hungary-2005-PM2.5</v>
          </cell>
          <cell r="I611">
            <v>0.83744399999999997</v>
          </cell>
        </row>
        <row r="612">
          <cell r="H612" t="str">
            <v>Hungary-2005-SOx</v>
          </cell>
          <cell r="I612">
            <v>0.85471000000000008</v>
          </cell>
        </row>
        <row r="613">
          <cell r="H613" t="str">
            <v>Hungary-2010-NH3</v>
          </cell>
          <cell r="I613">
            <v>1.425198</v>
          </cell>
        </row>
        <row r="614">
          <cell r="H614" t="str">
            <v>Hungary-2010-NMVOC</v>
          </cell>
          <cell r="I614">
            <v>2.6337200000000003</v>
          </cell>
        </row>
        <row r="615">
          <cell r="H615" t="str">
            <v>Hungary-2010-NOx</v>
          </cell>
          <cell r="I615">
            <v>2.9548200000000002</v>
          </cell>
        </row>
        <row r="616">
          <cell r="H616" t="str">
            <v>Hungary-2010-PM2.5</v>
          </cell>
          <cell r="I616">
            <v>1.0289159999999999</v>
          </cell>
        </row>
        <row r="617">
          <cell r="H617" t="str">
            <v>Hungary-2010-SOx</v>
          </cell>
          <cell r="I617">
            <v>0.60722200000000004</v>
          </cell>
        </row>
        <row r="618">
          <cell r="H618" t="str">
            <v>Hungary-2015-NH3</v>
          </cell>
          <cell r="I618">
            <v>1.5687880000000001</v>
          </cell>
        </row>
        <row r="619">
          <cell r="H619" t="str">
            <v>Hungary-2015-NMVOC</v>
          </cell>
          <cell r="I619">
            <v>2.5682</v>
          </cell>
        </row>
        <row r="620">
          <cell r="H620" t="str">
            <v>Hungary-2015-NOx</v>
          </cell>
          <cell r="I620">
            <v>2.55226</v>
          </cell>
        </row>
        <row r="621">
          <cell r="H621" t="str">
            <v>Hungary-2015-PM2.5</v>
          </cell>
          <cell r="I621">
            <v>1.0533159999999999</v>
          </cell>
        </row>
        <row r="622">
          <cell r="H622" t="str">
            <v>Hungary-2015-SOx</v>
          </cell>
          <cell r="I622">
            <v>0.47542200000000001</v>
          </cell>
        </row>
        <row r="623">
          <cell r="H623" t="str">
            <v>Hungary-2016-NH3</v>
          </cell>
          <cell r="I623">
            <v>1.5861099999999999</v>
          </cell>
        </row>
        <row r="624">
          <cell r="H624" t="str">
            <v>Hungary-2016-NMVOC</v>
          </cell>
          <cell r="I624">
            <v>2.5700599999999998</v>
          </cell>
        </row>
        <row r="625">
          <cell r="H625" t="str">
            <v>Hungary-2016-NOx</v>
          </cell>
          <cell r="I625">
            <v>2.3991400000000001</v>
          </cell>
        </row>
        <row r="626">
          <cell r="H626" t="str">
            <v>Hungary-2016-PM2.5</v>
          </cell>
          <cell r="I626">
            <v>1.0141439999999999</v>
          </cell>
        </row>
        <row r="627">
          <cell r="H627" t="str">
            <v>Hungary-2016-SOx</v>
          </cell>
          <cell r="I627">
            <v>0.45969399999999999</v>
          </cell>
        </row>
        <row r="628">
          <cell r="H628" t="str">
            <v>Hungary-2017-NH3</v>
          </cell>
          <cell r="I628">
            <v>1.59873</v>
          </cell>
        </row>
        <row r="629">
          <cell r="H629" t="str">
            <v>Hungary-2017-NMVOC</v>
          </cell>
          <cell r="I629">
            <v>2.5143800000000001</v>
          </cell>
        </row>
        <row r="630">
          <cell r="H630" t="str">
            <v>Hungary-2017-NOx</v>
          </cell>
          <cell r="I630">
            <v>2.42164</v>
          </cell>
        </row>
        <row r="631">
          <cell r="H631" t="str">
            <v>Hungary-2017-PM2.5</v>
          </cell>
          <cell r="I631">
            <v>0.97092400000000001</v>
          </cell>
        </row>
        <row r="632">
          <cell r="H632" t="str">
            <v>Hungary-2017-SOx</v>
          </cell>
          <cell r="I632">
            <v>0.55386999999999997</v>
          </cell>
        </row>
        <row r="633">
          <cell r="H633" t="str">
            <v>Hungary-2018-NH3</v>
          </cell>
          <cell r="I633">
            <v>1.5729220000000002</v>
          </cell>
        </row>
        <row r="634">
          <cell r="H634" t="str">
            <v>Hungary-2018-NMVOC</v>
          </cell>
          <cell r="I634">
            <v>2.40076</v>
          </cell>
        </row>
        <row r="635">
          <cell r="H635" t="str">
            <v>Hungary-2018-NOx</v>
          </cell>
          <cell r="I635">
            <v>2.3972600000000002</v>
          </cell>
        </row>
        <row r="636">
          <cell r="H636" t="str">
            <v>Hungary-2018-PM2.5</v>
          </cell>
          <cell r="I636">
            <v>0.84336600000000006</v>
          </cell>
        </row>
        <row r="637">
          <cell r="H637" t="str">
            <v>Hungary-2018-SOx</v>
          </cell>
          <cell r="I637">
            <v>0.45852999999999999</v>
          </cell>
        </row>
        <row r="638">
          <cell r="H638" t="str">
            <v>Hungary-2019-NH3</v>
          </cell>
          <cell r="I638">
            <v>1.58874</v>
          </cell>
        </row>
        <row r="639">
          <cell r="H639" t="str">
            <v>Hungary-2019-NMVOC</v>
          </cell>
          <cell r="I639">
            <v>2.3838599999999999</v>
          </cell>
        </row>
        <row r="640">
          <cell r="H640" t="str">
            <v>Hungary-2019-NOx</v>
          </cell>
          <cell r="I640">
            <v>2.2867599999999997</v>
          </cell>
        </row>
        <row r="641">
          <cell r="H641" t="str">
            <v>Hungary-2019-PM2.5</v>
          </cell>
          <cell r="I641">
            <v>0.794956</v>
          </cell>
        </row>
        <row r="642">
          <cell r="H642" t="str">
            <v>Hungary-2019-SOx</v>
          </cell>
          <cell r="I642">
            <v>0.34576799999999996</v>
          </cell>
        </row>
        <row r="643">
          <cell r="H643" t="str">
            <v>Ireland-1990-NH3</v>
          </cell>
          <cell r="I643">
            <v>2.1921400000000002</v>
          </cell>
        </row>
        <row r="644">
          <cell r="H644" t="str">
            <v>Ireland-1990-NMVOC</v>
          </cell>
          <cell r="I644">
            <v>2.88808</v>
          </cell>
        </row>
        <row r="645">
          <cell r="H645" t="str">
            <v>Ireland-1990-NOx</v>
          </cell>
          <cell r="I645">
            <v>3.4139600000000003</v>
          </cell>
        </row>
        <row r="646">
          <cell r="H646" t="str">
            <v>Ireland-1990-PM2.5</v>
          </cell>
          <cell r="I646">
            <v>0.64006600000000002</v>
          </cell>
        </row>
        <row r="647">
          <cell r="H647" t="str">
            <v>Ireland-1990-SOx</v>
          </cell>
          <cell r="I647">
            <v>3.6597399999999998</v>
          </cell>
        </row>
        <row r="648">
          <cell r="H648" t="str">
            <v>Ireland-2005-NH3</v>
          </cell>
          <cell r="I648">
            <v>2.3941399999999997</v>
          </cell>
        </row>
        <row r="649">
          <cell r="H649" t="str">
            <v>Ireland-2005-NMVOC</v>
          </cell>
          <cell r="I649">
            <v>2.42232</v>
          </cell>
        </row>
        <row r="650">
          <cell r="H650" t="str">
            <v>Ireland-2005-NOx</v>
          </cell>
          <cell r="I650">
            <v>3.5347399999999998</v>
          </cell>
        </row>
        <row r="651">
          <cell r="H651" t="str">
            <v>Ireland-2005-PM2.5</v>
          </cell>
          <cell r="I651">
            <v>0.38689799999999996</v>
          </cell>
        </row>
        <row r="652">
          <cell r="H652" t="str">
            <v>Ireland-2005-SOx</v>
          </cell>
          <cell r="I652">
            <v>1.456934</v>
          </cell>
        </row>
        <row r="653">
          <cell r="H653" t="str">
            <v>Ireland-2010-NH3</v>
          </cell>
          <cell r="I653">
            <v>2.2967200000000001</v>
          </cell>
        </row>
        <row r="654">
          <cell r="H654" t="str">
            <v>Ireland-2010-NMVOC</v>
          </cell>
          <cell r="I654">
            <v>2.2200600000000001</v>
          </cell>
        </row>
        <row r="655">
          <cell r="H655" t="str">
            <v>Ireland-2010-NOx</v>
          </cell>
          <cell r="I655">
            <v>2.4327000000000001</v>
          </cell>
        </row>
        <row r="656">
          <cell r="H656" t="str">
            <v>Ireland-2010-PM2.5</v>
          </cell>
          <cell r="I656">
            <v>0.32490999999999998</v>
          </cell>
        </row>
        <row r="657">
          <cell r="H657" t="str">
            <v>Ireland-2010-SOx</v>
          </cell>
          <cell r="I657">
            <v>0.53348600000000002</v>
          </cell>
        </row>
        <row r="658">
          <cell r="H658" t="str">
            <v>Ireland-2015-NH3</v>
          </cell>
          <cell r="I658">
            <v>2.3913199999999999</v>
          </cell>
        </row>
        <row r="659">
          <cell r="H659" t="str">
            <v>Ireland-2015-NMVOC</v>
          </cell>
          <cell r="I659">
            <v>2.1774399999999998</v>
          </cell>
        </row>
        <row r="660">
          <cell r="H660" t="str">
            <v>Ireland-2015-NOx</v>
          </cell>
          <cell r="I660">
            <v>2.2918799999999999</v>
          </cell>
        </row>
        <row r="661">
          <cell r="H661" t="str">
            <v>Ireland-2015-PM2.5</v>
          </cell>
          <cell r="I661">
            <v>0.28172799999999998</v>
          </cell>
        </row>
        <row r="662">
          <cell r="H662" t="str">
            <v>Ireland-2015-SOx</v>
          </cell>
          <cell r="I662">
            <v>0.317936</v>
          </cell>
        </row>
        <row r="663">
          <cell r="H663" t="str">
            <v>Ireland-2016-NH3</v>
          </cell>
          <cell r="I663">
            <v>2.4967799999999998</v>
          </cell>
        </row>
        <row r="664">
          <cell r="H664" t="str">
            <v>Ireland-2016-NMVOC</v>
          </cell>
          <cell r="I664">
            <v>2.1990799999999999</v>
          </cell>
        </row>
        <row r="665">
          <cell r="H665" t="str">
            <v>Ireland-2016-NOx</v>
          </cell>
          <cell r="I665">
            <v>2.2917399999999999</v>
          </cell>
        </row>
        <row r="666">
          <cell r="H666" t="str">
            <v>Ireland-2016-PM2.5</v>
          </cell>
          <cell r="I666">
            <v>0.26511200000000001</v>
          </cell>
        </row>
        <row r="667">
          <cell r="H667" t="str">
            <v>Ireland-2016-SOx</v>
          </cell>
          <cell r="I667">
            <v>0.28894999999999998</v>
          </cell>
        </row>
        <row r="668">
          <cell r="H668" t="str">
            <v>Ireland-2017-NH3</v>
          </cell>
          <cell r="I668">
            <v>2.5728399999999998</v>
          </cell>
        </row>
        <row r="669">
          <cell r="H669" t="str">
            <v>Ireland-2017-NMVOC</v>
          </cell>
          <cell r="I669">
            <v>2.29826</v>
          </cell>
        </row>
        <row r="670">
          <cell r="H670" t="str">
            <v>Ireland-2017-NOx</v>
          </cell>
          <cell r="I670">
            <v>2.2135199999999999</v>
          </cell>
        </row>
        <row r="671">
          <cell r="H671" t="str">
            <v>Ireland-2017-PM2.5</v>
          </cell>
          <cell r="I671">
            <v>0.26157599999999998</v>
          </cell>
        </row>
        <row r="672">
          <cell r="H672" t="str">
            <v>Ireland-2017-SOx</v>
          </cell>
          <cell r="I672">
            <v>0.29978399999999999</v>
          </cell>
        </row>
        <row r="673">
          <cell r="H673" t="str">
            <v>Ireland-2018-NH3</v>
          </cell>
          <cell r="I673">
            <v>2.70444</v>
          </cell>
        </row>
        <row r="674">
          <cell r="H674" t="str">
            <v>Ireland-2018-NMVOC</v>
          </cell>
          <cell r="I674">
            <v>2.30288</v>
          </cell>
        </row>
        <row r="675">
          <cell r="H675" t="str">
            <v>Ireland-2018-NOx</v>
          </cell>
          <cell r="I675">
            <v>2.2025800000000002</v>
          </cell>
        </row>
        <row r="676">
          <cell r="H676" t="str">
            <v>Ireland-2018-PM2.5</v>
          </cell>
          <cell r="I676">
            <v>0.27279399999999998</v>
          </cell>
        </row>
        <row r="677">
          <cell r="H677" t="str">
            <v>Ireland-2018-SOx</v>
          </cell>
          <cell r="I677">
            <v>0.29247599999999996</v>
          </cell>
        </row>
        <row r="678">
          <cell r="H678" t="str">
            <v>Ireland-2019-NH3</v>
          </cell>
          <cell r="I678">
            <v>2.5084</v>
          </cell>
        </row>
        <row r="679">
          <cell r="H679" t="str">
            <v>Ireland-2019-NMVOC</v>
          </cell>
          <cell r="I679">
            <v>2.2779599999999998</v>
          </cell>
        </row>
        <row r="680">
          <cell r="H680" t="str">
            <v>Ireland-2019-NOx</v>
          </cell>
          <cell r="I680">
            <v>2.0205600000000001</v>
          </cell>
        </row>
        <row r="681">
          <cell r="H681" t="str">
            <v>Ireland-2019-PM2.5</v>
          </cell>
          <cell r="I681">
            <v>0.23796199999999998</v>
          </cell>
        </row>
        <row r="682">
          <cell r="H682" t="str">
            <v>Ireland-2019-SOx</v>
          </cell>
          <cell r="I682">
            <v>0.21753599999999998</v>
          </cell>
        </row>
        <row r="683">
          <cell r="H683" t="str">
            <v>Italy-1990-NH3</v>
          </cell>
          <cell r="I683">
            <v>9.3346199999999993</v>
          </cell>
        </row>
        <row r="684">
          <cell r="H684" t="str">
            <v>Italy-1990-NMVOC</v>
          </cell>
          <cell r="I684">
            <v>39.8748</v>
          </cell>
        </row>
        <row r="685">
          <cell r="H685" t="str">
            <v>Italy-1990-NOx</v>
          </cell>
          <cell r="I685">
            <v>42.494399999999999</v>
          </cell>
        </row>
        <row r="686">
          <cell r="H686" t="str">
            <v>Italy-1990-PM2.5</v>
          </cell>
          <cell r="I686">
            <v>4.5495999999999999</v>
          </cell>
        </row>
        <row r="687">
          <cell r="H687" t="str">
            <v>Italy-1990-SOx</v>
          </cell>
          <cell r="I687">
            <v>35.671999999999997</v>
          </cell>
        </row>
        <row r="688">
          <cell r="H688" t="str">
            <v>Italy-2005-NH3</v>
          </cell>
          <cell r="I688">
            <v>8.3798999999999992</v>
          </cell>
        </row>
        <row r="689">
          <cell r="H689" t="str">
            <v>Italy-2005-NMVOC</v>
          </cell>
          <cell r="I689">
            <v>26.8066</v>
          </cell>
        </row>
        <row r="690">
          <cell r="H690" t="str">
            <v>Italy-2005-NOx</v>
          </cell>
          <cell r="I690">
            <v>25.780799999999999</v>
          </cell>
        </row>
        <row r="691">
          <cell r="H691" t="str">
            <v>Italy-2005-PM2.5</v>
          </cell>
          <cell r="I691">
            <v>3.46706</v>
          </cell>
        </row>
        <row r="692">
          <cell r="H692" t="str">
            <v>Italy-2005-SOx</v>
          </cell>
          <cell r="I692">
            <v>8.2204200000000007</v>
          </cell>
        </row>
        <row r="693">
          <cell r="H693" t="str">
            <v>Italy-2010-NH3</v>
          </cell>
          <cell r="I693">
            <v>7.5423800000000005</v>
          </cell>
        </row>
        <row r="694">
          <cell r="H694" t="str">
            <v>Italy-2010-NMVOC</v>
          </cell>
          <cell r="I694">
            <v>22.346</v>
          </cell>
        </row>
        <row r="695">
          <cell r="H695" t="str">
            <v>Italy-2010-NOx</v>
          </cell>
          <cell r="I695">
            <v>18.683779999999999</v>
          </cell>
        </row>
        <row r="696">
          <cell r="H696" t="str">
            <v>Italy-2010-PM2.5</v>
          </cell>
          <cell r="I696">
            <v>3.9241199999999998</v>
          </cell>
        </row>
        <row r="697">
          <cell r="H697" t="str">
            <v>Italy-2010-SOx</v>
          </cell>
          <cell r="I697">
            <v>4.4317000000000002</v>
          </cell>
        </row>
        <row r="698">
          <cell r="H698" t="str">
            <v>Italy-2015-NH3</v>
          </cell>
          <cell r="I698">
            <v>7.2867600000000001</v>
          </cell>
        </row>
        <row r="699">
          <cell r="H699" t="str">
            <v>Italy-2015-NMVOC</v>
          </cell>
          <cell r="I699">
            <v>18.0136</v>
          </cell>
        </row>
        <row r="700">
          <cell r="H700" t="str">
            <v>Italy-2015-NOx</v>
          </cell>
          <cell r="I700">
            <v>14.37262</v>
          </cell>
        </row>
        <row r="701">
          <cell r="H701" t="str">
            <v>Italy-2015-PM2.5</v>
          </cell>
          <cell r="I701">
            <v>3.15524</v>
          </cell>
        </row>
        <row r="702">
          <cell r="H702" t="str">
            <v>Italy-2015-SOx</v>
          </cell>
          <cell r="I702">
            <v>2.5343599999999999</v>
          </cell>
        </row>
        <row r="703">
          <cell r="H703" t="str">
            <v>Italy-2016-NH3</v>
          </cell>
          <cell r="I703">
            <v>7.5313800000000004</v>
          </cell>
        </row>
        <row r="704">
          <cell r="H704" t="str">
            <v>Italy-2016-NMVOC</v>
          </cell>
          <cell r="I704">
            <v>17.683900000000001</v>
          </cell>
        </row>
        <row r="705">
          <cell r="H705" t="str">
            <v>Italy-2016-NOx</v>
          </cell>
          <cell r="I705">
            <v>13.988900000000001</v>
          </cell>
        </row>
        <row r="706">
          <cell r="H706" t="str">
            <v>Italy-2016-PM2.5</v>
          </cell>
          <cell r="I706">
            <v>3.0613999999999999</v>
          </cell>
        </row>
        <row r="707">
          <cell r="H707" t="str">
            <v>Italy-2016-SOx</v>
          </cell>
          <cell r="I707">
            <v>2.3844399999999997</v>
          </cell>
        </row>
        <row r="708">
          <cell r="H708" t="str">
            <v>Italy-2017-NH3</v>
          </cell>
          <cell r="I708">
            <v>7.4166400000000001</v>
          </cell>
        </row>
        <row r="709">
          <cell r="H709" t="str">
            <v>Italy-2017-NMVOC</v>
          </cell>
          <cell r="I709">
            <v>18.493379999999998</v>
          </cell>
        </row>
        <row r="710">
          <cell r="H710" t="str">
            <v>Italy-2017-NOx</v>
          </cell>
          <cell r="I710">
            <v>12.915799999999999</v>
          </cell>
        </row>
        <row r="711">
          <cell r="H711" t="str">
            <v>Italy-2017-PM2.5</v>
          </cell>
          <cell r="I711">
            <v>3.2024599999999999</v>
          </cell>
        </row>
        <row r="712">
          <cell r="H712" t="str">
            <v>Italy-2017-SOx</v>
          </cell>
          <cell r="I712">
            <v>2.3384200000000002</v>
          </cell>
        </row>
        <row r="713">
          <cell r="H713" t="str">
            <v>Italy-2018-NH3</v>
          </cell>
          <cell r="I713">
            <v>7.1682000000000006</v>
          </cell>
        </row>
        <row r="714">
          <cell r="H714" t="str">
            <v>Italy-2018-NMVOC</v>
          </cell>
          <cell r="I714">
            <v>17.948699999999999</v>
          </cell>
        </row>
        <row r="715">
          <cell r="H715" t="str">
            <v>Italy-2018-NOx</v>
          </cell>
          <cell r="I715">
            <v>12.781220000000001</v>
          </cell>
        </row>
        <row r="716">
          <cell r="H716" t="str">
            <v>Italy-2018-PM2.5</v>
          </cell>
          <cell r="I716">
            <v>2.8302999999999998</v>
          </cell>
        </row>
        <row r="717">
          <cell r="H717" t="str">
            <v>Italy-2018-SOx</v>
          </cell>
          <cell r="I717">
            <v>2.1779999999999999</v>
          </cell>
        </row>
        <row r="718">
          <cell r="H718" t="str">
            <v>Italy-2019-NH3</v>
          </cell>
          <cell r="I718">
            <v>7.0943199999999997</v>
          </cell>
        </row>
        <row r="719">
          <cell r="H719" t="str">
            <v>Italy-2019-NMVOC</v>
          </cell>
          <cell r="I719">
            <v>17.886959999999998</v>
          </cell>
        </row>
        <row r="720">
          <cell r="H720" t="str">
            <v>Italy-2019-NOx</v>
          </cell>
          <cell r="I720">
            <v>12.53356</v>
          </cell>
        </row>
        <row r="721">
          <cell r="H721" t="str">
            <v>Italy-2019-PM2.5</v>
          </cell>
          <cell r="I721">
            <v>2.7864400000000002</v>
          </cell>
        </row>
        <row r="722">
          <cell r="H722" t="str">
            <v>Italy-2019-SOx</v>
          </cell>
          <cell r="I722">
            <v>2.1002799999999997</v>
          </cell>
        </row>
        <row r="723">
          <cell r="H723" t="str">
            <v>Lithuania-1990-NH3</v>
          </cell>
          <cell r="I723">
            <v>1.636698</v>
          </cell>
        </row>
        <row r="724">
          <cell r="H724" t="str">
            <v>Lithuania-1990-NMVOC</v>
          </cell>
          <cell r="I724">
            <v>2.6207600000000002</v>
          </cell>
        </row>
        <row r="725">
          <cell r="H725" t="str">
            <v>Lithuania-1990-NOx</v>
          </cell>
          <cell r="I725">
            <v>3.0544600000000002</v>
          </cell>
        </row>
        <row r="726">
          <cell r="H726" t="str">
            <v>Lithuania-1990-PM2.5</v>
          </cell>
          <cell r="I726">
            <v>0.32208599999999998</v>
          </cell>
        </row>
        <row r="727">
          <cell r="H727" t="str">
            <v>Lithuania-1990-SOx</v>
          </cell>
          <cell r="I727">
            <v>4.0314199999999998</v>
          </cell>
        </row>
        <row r="728">
          <cell r="H728" t="str">
            <v>Lithuania-2005-NH3</v>
          </cell>
          <cell r="I728">
            <v>0.74813000000000007</v>
          </cell>
        </row>
        <row r="729">
          <cell r="H729" t="str">
            <v>Lithuania-2005-NMVOC</v>
          </cell>
          <cell r="I729">
            <v>1.26163</v>
          </cell>
        </row>
        <row r="730">
          <cell r="H730" t="str">
            <v>Lithuania-2005-NOx</v>
          </cell>
          <cell r="I730">
            <v>1.256562</v>
          </cell>
        </row>
        <row r="731">
          <cell r="H731" t="str">
            <v>Lithuania-2005-PM2.5</v>
          </cell>
          <cell r="I731">
            <v>0.16945080000000001</v>
          </cell>
        </row>
        <row r="732">
          <cell r="H732" t="str">
            <v>Lithuania-2005-SOx</v>
          </cell>
          <cell r="I732">
            <v>0.550736</v>
          </cell>
        </row>
        <row r="733">
          <cell r="H733" t="str">
            <v>Lithuania-2010-NH3</v>
          </cell>
          <cell r="I733">
            <v>0.73525200000000002</v>
          </cell>
        </row>
        <row r="734">
          <cell r="H734" t="str">
            <v>Lithuania-2010-NMVOC</v>
          </cell>
          <cell r="I734">
            <v>1.164704</v>
          </cell>
        </row>
        <row r="735">
          <cell r="H735" t="str">
            <v>Lithuania-2010-NOx</v>
          </cell>
          <cell r="I735">
            <v>1.1112839999999999</v>
          </cell>
        </row>
        <row r="736">
          <cell r="H736" t="str">
            <v>Lithuania-2010-PM2.5</v>
          </cell>
          <cell r="I736">
            <v>0.15978919999999999</v>
          </cell>
        </row>
        <row r="737">
          <cell r="H737" t="str">
            <v>Lithuania-2010-SOx</v>
          </cell>
          <cell r="I737">
            <v>0.35837000000000002</v>
          </cell>
        </row>
        <row r="738">
          <cell r="H738" t="str">
            <v>Lithuania-2015-NH3</v>
          </cell>
          <cell r="I738">
            <v>0.745668</v>
          </cell>
        </row>
        <row r="739">
          <cell r="H739" t="str">
            <v>Lithuania-2015-NMVOC</v>
          </cell>
          <cell r="I739">
            <v>1.044416</v>
          </cell>
        </row>
        <row r="740">
          <cell r="H740" t="str">
            <v>Lithuania-2015-NOx</v>
          </cell>
          <cell r="I740">
            <v>1.078986</v>
          </cell>
        </row>
        <row r="741">
          <cell r="H741" t="str">
            <v>Lithuania-2015-PM2.5</v>
          </cell>
          <cell r="I741">
            <v>0.1140752</v>
          </cell>
        </row>
        <row r="742">
          <cell r="H742" t="str">
            <v>Lithuania-2015-SOx</v>
          </cell>
          <cell r="I742">
            <v>0.29795199999999999</v>
          </cell>
        </row>
        <row r="743">
          <cell r="H743" t="str">
            <v>Lithuania-2016-NH3</v>
          </cell>
          <cell r="I743">
            <v>0.72970400000000002</v>
          </cell>
        </row>
        <row r="744">
          <cell r="H744" t="str">
            <v>Lithuania-2016-NMVOC</v>
          </cell>
          <cell r="I744">
            <v>1.0342979999999999</v>
          </cell>
        </row>
        <row r="745">
          <cell r="H745" t="str">
            <v>Lithuania-2016-NOx</v>
          </cell>
          <cell r="I745">
            <v>1.075766</v>
          </cell>
        </row>
        <row r="746">
          <cell r="H746" t="str">
            <v>Lithuania-2016-PM2.5</v>
          </cell>
          <cell r="I746">
            <v>0.1114166</v>
          </cell>
        </row>
        <row r="747">
          <cell r="H747" t="str">
            <v>Lithuania-2016-SOx</v>
          </cell>
          <cell r="I747">
            <v>0.29054800000000003</v>
          </cell>
        </row>
        <row r="748">
          <cell r="H748" t="str">
            <v>Lithuania-2017-NH3</v>
          </cell>
          <cell r="I748">
            <v>0.73013800000000006</v>
          </cell>
        </row>
        <row r="749">
          <cell r="H749" t="str">
            <v>Lithuania-2017-NMVOC</v>
          </cell>
          <cell r="I749">
            <v>1.0298180000000001</v>
          </cell>
        </row>
        <row r="750">
          <cell r="H750" t="str">
            <v>Lithuania-2017-NOx</v>
          </cell>
          <cell r="I750">
            <v>1.04172</v>
          </cell>
        </row>
        <row r="751">
          <cell r="H751" t="str">
            <v>Lithuania-2017-PM2.5</v>
          </cell>
          <cell r="I751">
            <v>0.11237259999999999</v>
          </cell>
        </row>
        <row r="752">
          <cell r="H752" t="str">
            <v>Lithuania-2017-SOx</v>
          </cell>
          <cell r="I752">
            <v>0.26003199999999999</v>
          </cell>
        </row>
        <row r="753">
          <cell r="H753" t="str">
            <v>Lithuania-2018-NH3</v>
          </cell>
          <cell r="I753">
            <v>0.71882400000000002</v>
          </cell>
        </row>
        <row r="754">
          <cell r="H754" t="str">
            <v>Lithuania-2018-NMVOC</v>
          </cell>
          <cell r="I754">
            <v>1.0376699999999999</v>
          </cell>
        </row>
        <row r="755">
          <cell r="H755" t="str">
            <v>Lithuania-2018-NOx</v>
          </cell>
          <cell r="I755">
            <v>1.0605419999999999</v>
          </cell>
        </row>
        <row r="756">
          <cell r="H756" t="str">
            <v>Lithuania-2018-PM2.5</v>
          </cell>
          <cell r="I756">
            <v>0.1129454</v>
          </cell>
        </row>
        <row r="757">
          <cell r="H757" t="str">
            <v>Lithuania-2018-SOx</v>
          </cell>
          <cell r="I757">
            <v>0.259324</v>
          </cell>
        </row>
        <row r="758">
          <cell r="H758" t="str">
            <v>Lithuania-2019-NH3</v>
          </cell>
          <cell r="I758">
            <v>0.69574399999999992</v>
          </cell>
        </row>
        <row r="759">
          <cell r="H759" t="str">
            <v>Lithuania-2019-NMVOC</v>
          </cell>
          <cell r="I759">
            <v>1.0371319999999999</v>
          </cell>
        </row>
        <row r="760">
          <cell r="H760" t="str">
            <v>Lithuania-2019-NOx</v>
          </cell>
          <cell r="I760">
            <v>1.0495000000000001</v>
          </cell>
        </row>
        <row r="761">
          <cell r="H761" t="str">
            <v>Lithuania-2019-PM2.5</v>
          </cell>
          <cell r="I761">
            <v>0.10665340000000001</v>
          </cell>
        </row>
        <row r="762">
          <cell r="H762" t="str">
            <v>Lithuania-2019-SOx</v>
          </cell>
          <cell r="I762">
            <v>0.23318000000000003</v>
          </cell>
        </row>
        <row r="763">
          <cell r="H763" t="str">
            <v>Luxembourg-1990-NH3</v>
          </cell>
          <cell r="I763">
            <v>0.105544</v>
          </cell>
        </row>
        <row r="764">
          <cell r="H764" t="str">
            <v>Luxembourg-1990-NMVOC</v>
          </cell>
          <cell r="I764">
            <v>0.55649400000000004</v>
          </cell>
        </row>
        <row r="765">
          <cell r="H765" t="str">
            <v>Luxembourg-1990-NOx</v>
          </cell>
          <cell r="I765">
            <v>0.81698400000000004</v>
          </cell>
        </row>
        <row r="766">
          <cell r="H766" t="str">
            <v>Luxembourg-1990-PM2.5</v>
          </cell>
          <cell r="I766">
            <v>0.32087400000000005</v>
          </cell>
        </row>
        <row r="767">
          <cell r="H767" t="str">
            <v>Luxembourg-1990-SOx</v>
          </cell>
          <cell r="I767">
            <v>0.32764599999999999</v>
          </cell>
        </row>
        <row r="768">
          <cell r="H768" t="str">
            <v>Luxembourg-2005-NH3</v>
          </cell>
          <cell r="I768">
            <v>0.11149340000000001</v>
          </cell>
        </row>
        <row r="769">
          <cell r="H769" t="str">
            <v>Luxembourg-2005-NMVOC</v>
          </cell>
          <cell r="I769">
            <v>0.30440800000000001</v>
          </cell>
        </row>
        <row r="770">
          <cell r="H770" t="str">
            <v>Luxembourg-2005-NOx</v>
          </cell>
          <cell r="I770">
            <v>1.1333599999999999</v>
          </cell>
        </row>
        <row r="771">
          <cell r="H771" t="str">
            <v>Luxembourg-2005-PM2.5</v>
          </cell>
          <cell r="I771">
            <v>5.0371199999999998E-2</v>
          </cell>
        </row>
        <row r="772">
          <cell r="H772" t="str">
            <v>Luxembourg-2005-SOx</v>
          </cell>
          <cell r="I772">
            <v>5.3132400000000003E-2</v>
          </cell>
        </row>
        <row r="773">
          <cell r="H773" t="str">
            <v>Luxembourg-2010-NH3</v>
          </cell>
          <cell r="I773">
            <v>0.1123198</v>
          </cell>
        </row>
        <row r="774">
          <cell r="H774" t="str">
            <v>Luxembourg-2010-NMVOC</v>
          </cell>
          <cell r="I774">
            <v>0.23629800000000001</v>
          </cell>
        </row>
        <row r="775">
          <cell r="H775" t="str">
            <v>Luxembourg-2010-NOx</v>
          </cell>
          <cell r="I775">
            <v>0.78744799999999993</v>
          </cell>
        </row>
        <row r="776">
          <cell r="H776" t="str">
            <v>Luxembourg-2010-PM2.5</v>
          </cell>
          <cell r="I776">
            <v>3.7149399999999999E-2</v>
          </cell>
        </row>
        <row r="777">
          <cell r="H777" t="str">
            <v>Luxembourg-2010-SOx</v>
          </cell>
          <cell r="I777">
            <v>3.5529400000000003E-2</v>
          </cell>
        </row>
        <row r="778">
          <cell r="H778" t="str">
            <v>Luxembourg-2015-NH3</v>
          </cell>
          <cell r="I778">
            <v>0.1090764</v>
          </cell>
        </row>
        <row r="779">
          <cell r="H779" t="str">
            <v>Luxembourg-2015-NMVOC</v>
          </cell>
          <cell r="I779">
            <v>0.21322199999999999</v>
          </cell>
        </row>
        <row r="780">
          <cell r="H780" t="str">
            <v>Luxembourg-2015-NOx</v>
          </cell>
          <cell r="I780">
            <v>0.56889400000000001</v>
          </cell>
        </row>
        <row r="781">
          <cell r="H781" t="str">
            <v>Luxembourg-2015-PM2.5</v>
          </cell>
          <cell r="I781">
            <v>2.69748E-2</v>
          </cell>
        </row>
        <row r="782">
          <cell r="H782" t="str">
            <v>Luxembourg-2015-SOx</v>
          </cell>
          <cell r="I782">
            <v>2.8123800000000001E-2</v>
          </cell>
        </row>
        <row r="783">
          <cell r="H783" t="str">
            <v>Luxembourg-2016-NH3</v>
          </cell>
          <cell r="I783">
            <v>0.1100352</v>
          </cell>
        </row>
        <row r="784">
          <cell r="H784" t="str">
            <v>Luxembourg-2016-NMVOC</v>
          </cell>
          <cell r="I784">
            <v>0.21419199999999999</v>
          </cell>
        </row>
        <row r="785">
          <cell r="H785" t="str">
            <v>Luxembourg-2016-NOx</v>
          </cell>
          <cell r="I785">
            <v>0.51497599999999999</v>
          </cell>
        </row>
        <row r="786">
          <cell r="H786" t="str">
            <v>Luxembourg-2016-PM2.5</v>
          </cell>
          <cell r="I786">
            <v>2.9655600000000001E-2</v>
          </cell>
        </row>
        <row r="787">
          <cell r="H787" t="str">
            <v>Luxembourg-2016-SOx</v>
          </cell>
          <cell r="I787">
            <v>2.1124800000000003E-2</v>
          </cell>
        </row>
        <row r="788">
          <cell r="H788" t="str">
            <v>Luxembourg-2017-NH3</v>
          </cell>
          <cell r="I788">
            <v>0.11298400000000001</v>
          </cell>
        </row>
        <row r="789">
          <cell r="H789" t="str">
            <v>Luxembourg-2017-NMVOC</v>
          </cell>
          <cell r="I789">
            <v>0.21448</v>
          </cell>
        </row>
        <row r="790">
          <cell r="H790" t="str">
            <v>Luxembourg-2017-NOx</v>
          </cell>
          <cell r="I790">
            <v>0.45544600000000002</v>
          </cell>
        </row>
        <row r="791">
          <cell r="H791" t="str">
            <v>Luxembourg-2017-PM2.5</v>
          </cell>
          <cell r="I791">
            <v>2.6257600000000002E-2</v>
          </cell>
        </row>
        <row r="792">
          <cell r="H792" t="str">
            <v>Luxembourg-2017-SOx</v>
          </cell>
          <cell r="I792">
            <v>2.1589399999999998E-2</v>
          </cell>
        </row>
        <row r="793">
          <cell r="H793" t="str">
            <v>Luxembourg-2018-NH3</v>
          </cell>
          <cell r="I793">
            <v>0.11274919999999999</v>
          </cell>
        </row>
        <row r="794">
          <cell r="H794" t="str">
            <v>Luxembourg-2018-NMVOC</v>
          </cell>
          <cell r="I794">
            <v>0.21168600000000001</v>
          </cell>
        </row>
        <row r="795">
          <cell r="H795" t="str">
            <v>Luxembourg-2018-NOx</v>
          </cell>
          <cell r="I795">
            <v>0.41683999999999999</v>
          </cell>
        </row>
        <row r="796">
          <cell r="H796" t="str">
            <v>Luxembourg-2018-PM2.5</v>
          </cell>
          <cell r="I796">
            <v>2.7957999999999997E-2</v>
          </cell>
        </row>
        <row r="797">
          <cell r="H797" t="str">
            <v>Luxembourg-2018-SOx</v>
          </cell>
          <cell r="I797">
            <v>2.04242E-2</v>
          </cell>
        </row>
        <row r="798">
          <cell r="H798" t="str">
            <v>Luxembourg-2019-NH3</v>
          </cell>
          <cell r="I798">
            <v>0.11173019999999999</v>
          </cell>
        </row>
        <row r="799">
          <cell r="H799" t="str">
            <v>Luxembourg-2019-NMVOC</v>
          </cell>
          <cell r="I799">
            <v>0.227024</v>
          </cell>
        </row>
        <row r="800">
          <cell r="H800" t="str">
            <v>Luxembourg-2019-NOx</v>
          </cell>
          <cell r="I800">
            <v>0.38913200000000003</v>
          </cell>
        </row>
        <row r="801">
          <cell r="H801" t="str">
            <v>Luxembourg-2019-PM2.5</v>
          </cell>
          <cell r="I801">
            <v>2.3673600000000003E-2</v>
          </cell>
        </row>
        <row r="802">
          <cell r="H802" t="str">
            <v>Luxembourg-2019-SOx</v>
          </cell>
          <cell r="I802">
            <v>2.03862E-2</v>
          </cell>
        </row>
        <row r="803">
          <cell r="H803" t="str">
            <v>Latvia-1990-NH3</v>
          </cell>
          <cell r="I803">
            <v>0.66712000000000005</v>
          </cell>
        </row>
        <row r="804">
          <cell r="H804" t="str">
            <v>Latvia-1990-NMVOC</v>
          </cell>
          <cell r="I804">
            <v>1.7725739999999999</v>
          </cell>
        </row>
        <row r="805">
          <cell r="H805" t="str">
            <v>Latvia-1990-NOx</v>
          </cell>
          <cell r="I805">
            <v>1.9382360000000001</v>
          </cell>
        </row>
        <row r="806">
          <cell r="H806" t="str">
            <v>Latvia-1990-PM2.5</v>
          </cell>
          <cell r="I806">
            <v>0.51258800000000004</v>
          </cell>
        </row>
        <row r="807">
          <cell r="H807" t="str">
            <v>Latvia-1990-SOx</v>
          </cell>
          <cell r="I807">
            <v>2.0091999999999999</v>
          </cell>
        </row>
        <row r="808">
          <cell r="H808" t="str">
            <v>Latvia-2005-NH3</v>
          </cell>
          <cell r="I808">
            <v>0.28944999999999999</v>
          </cell>
        </row>
        <row r="809">
          <cell r="H809" t="str">
            <v>Latvia-2005-NMVOC</v>
          </cell>
          <cell r="I809">
            <v>1.08396</v>
          </cell>
        </row>
        <row r="810">
          <cell r="H810" t="str">
            <v>Latvia-2005-NOx</v>
          </cell>
          <cell r="I810">
            <v>0.88336200000000009</v>
          </cell>
        </row>
        <row r="811">
          <cell r="H811" t="str">
            <v>Latvia-2005-PM2.5</v>
          </cell>
          <cell r="I811">
            <v>0.56456200000000001</v>
          </cell>
        </row>
        <row r="812">
          <cell r="H812" t="str">
            <v>Latvia-2005-SOx</v>
          </cell>
          <cell r="I812">
            <v>0.17510519999999999</v>
          </cell>
        </row>
        <row r="813">
          <cell r="H813" t="str">
            <v>Latvia-2010-NH3</v>
          </cell>
          <cell r="I813">
            <v>0.30409999999999998</v>
          </cell>
        </row>
        <row r="814">
          <cell r="H814" t="str">
            <v>Latvia-2010-NMVOC</v>
          </cell>
          <cell r="I814">
            <v>0.89125799999999999</v>
          </cell>
        </row>
        <row r="815">
          <cell r="H815" t="str">
            <v>Latvia-2010-NOx</v>
          </cell>
          <cell r="I815">
            <v>0.79688999999999988</v>
          </cell>
        </row>
        <row r="816">
          <cell r="H816" t="str">
            <v>Latvia-2010-PM2.5</v>
          </cell>
          <cell r="I816">
            <v>0.441658</v>
          </cell>
        </row>
        <row r="817">
          <cell r="H817" t="str">
            <v>Latvia-2010-SOx</v>
          </cell>
          <cell r="I817">
            <v>8.6815400000000001E-2</v>
          </cell>
        </row>
        <row r="818">
          <cell r="H818" t="str">
            <v>Latvia-2015-NH3</v>
          </cell>
          <cell r="I818">
            <v>0.340804</v>
          </cell>
        </row>
        <row r="819">
          <cell r="H819" t="str">
            <v>Latvia-2015-NMVOC</v>
          </cell>
          <cell r="I819">
            <v>0.83194599999999996</v>
          </cell>
        </row>
        <row r="820">
          <cell r="H820" t="str">
            <v>Latvia-2015-NOx</v>
          </cell>
          <cell r="I820">
            <v>0.70430599999999999</v>
          </cell>
        </row>
        <row r="821">
          <cell r="H821" t="str">
            <v>Latvia-2015-PM2.5</v>
          </cell>
          <cell r="I821">
            <v>0.35887799999999997</v>
          </cell>
        </row>
        <row r="822">
          <cell r="H822" t="str">
            <v>Latvia-2015-SOx</v>
          </cell>
          <cell r="I822">
            <v>7.1694000000000008E-2</v>
          </cell>
        </row>
        <row r="823">
          <cell r="H823" t="str">
            <v>Latvia-2016-NH3</v>
          </cell>
          <cell r="I823">
            <v>0.34399400000000002</v>
          </cell>
        </row>
        <row r="824">
          <cell r="H824" t="str">
            <v>Latvia-2016-NMVOC</v>
          </cell>
          <cell r="I824">
            <v>0.79694799999999999</v>
          </cell>
        </row>
        <row r="825">
          <cell r="H825" t="str">
            <v>Latvia-2016-NOx</v>
          </cell>
          <cell r="I825">
            <v>0.67175600000000002</v>
          </cell>
        </row>
        <row r="826">
          <cell r="H826" t="str">
            <v>Latvia-2016-PM2.5</v>
          </cell>
          <cell r="I826">
            <v>0.35750199999999999</v>
          </cell>
        </row>
        <row r="827">
          <cell r="H827" t="str">
            <v>Latvia-2016-SOx</v>
          </cell>
          <cell r="I827">
            <v>6.9037799999999996E-2</v>
          </cell>
        </row>
        <row r="828">
          <cell r="H828" t="str">
            <v>Latvia-2017-NH3</v>
          </cell>
          <cell r="I828">
            <v>0.35367999999999999</v>
          </cell>
        </row>
        <row r="829">
          <cell r="H829" t="str">
            <v>Latvia-2017-NMVOC</v>
          </cell>
          <cell r="I829">
            <v>0.80762200000000006</v>
          </cell>
        </row>
        <row r="830">
          <cell r="H830" t="str">
            <v>Latvia-2017-NOx</v>
          </cell>
          <cell r="I830">
            <v>0.67756200000000011</v>
          </cell>
        </row>
        <row r="831">
          <cell r="H831" t="str">
            <v>Latvia-2017-PM2.5</v>
          </cell>
          <cell r="I831">
            <v>0.39236199999999999</v>
          </cell>
        </row>
        <row r="832">
          <cell r="H832" t="str">
            <v>Latvia-2017-SOx</v>
          </cell>
          <cell r="I832">
            <v>7.2347800000000004E-2</v>
          </cell>
        </row>
        <row r="833">
          <cell r="H833" t="str">
            <v>Latvia-2018-NH3</v>
          </cell>
          <cell r="I833">
            <v>0.34960200000000002</v>
          </cell>
        </row>
        <row r="834">
          <cell r="H834" t="str">
            <v>Latvia-2018-NMVOC</v>
          </cell>
          <cell r="I834">
            <v>0.89405199999999996</v>
          </cell>
        </row>
        <row r="835">
          <cell r="H835" t="str">
            <v>Latvia-2018-NOx</v>
          </cell>
          <cell r="I835">
            <v>0.69315799999999994</v>
          </cell>
        </row>
        <row r="836">
          <cell r="H836" t="str">
            <v>Latvia-2018-PM2.5</v>
          </cell>
          <cell r="I836">
            <v>0.40874000000000005</v>
          </cell>
        </row>
        <row r="837">
          <cell r="H837" t="str">
            <v>Latvia-2018-SOx</v>
          </cell>
          <cell r="I837">
            <v>7.7203799999999989E-2</v>
          </cell>
        </row>
        <row r="838">
          <cell r="H838" t="str">
            <v>Latvia-2019-NH3</v>
          </cell>
          <cell r="I838">
            <v>0.35408200000000001</v>
          </cell>
        </row>
        <row r="839">
          <cell r="H839" t="str">
            <v>Latvia-2019-NMVOC</v>
          </cell>
          <cell r="I839">
            <v>0.81254800000000005</v>
          </cell>
        </row>
        <row r="840">
          <cell r="H840" t="str">
            <v>Latvia-2019-NOx</v>
          </cell>
          <cell r="I840">
            <v>0.66225999999999996</v>
          </cell>
        </row>
        <row r="841">
          <cell r="H841" t="str">
            <v>Latvia-2019-PM2.5</v>
          </cell>
          <cell r="I841">
            <v>0.399364</v>
          </cell>
        </row>
        <row r="842">
          <cell r="H842" t="str">
            <v>Latvia-2019-SOx</v>
          </cell>
          <cell r="I842">
            <v>7.4076199999999995E-2</v>
          </cell>
        </row>
        <row r="843">
          <cell r="H843" t="str">
            <v>Malta-1990-NH3</v>
          </cell>
          <cell r="I843">
            <v>3.8282400000000001E-2</v>
          </cell>
        </row>
        <row r="844">
          <cell r="H844" t="str">
            <v>Malta-1990-NMVOC</v>
          </cell>
          <cell r="I844">
            <v>8.8631200000000007E-2</v>
          </cell>
        </row>
        <row r="845">
          <cell r="H845" t="str">
            <v>Malta-1990-NOx</v>
          </cell>
          <cell r="I845">
            <v>0.13708299999999998</v>
          </cell>
        </row>
        <row r="846">
          <cell r="H846" t="str">
            <v>Malta-1990-PM2.5</v>
          </cell>
          <cell r="I846">
            <v>1.097942E-2</v>
          </cell>
        </row>
        <row r="847">
          <cell r="H847" t="str">
            <v>Malta-1990-SOx</v>
          </cell>
          <cell r="I847">
            <v>0.25098400000000004</v>
          </cell>
        </row>
        <row r="848">
          <cell r="H848" t="str">
            <v>Malta-2005-NH3</v>
          </cell>
          <cell r="I848">
            <v>3.7429799999999999E-2</v>
          </cell>
        </row>
        <row r="849">
          <cell r="H849" t="str">
            <v>Malta-2005-NMVOC</v>
          </cell>
          <cell r="I849">
            <v>5.6734600000000003E-2</v>
          </cell>
        </row>
        <row r="850">
          <cell r="H850" t="str">
            <v>Malta-2005-NOx</v>
          </cell>
          <cell r="I850">
            <v>0.19518899999999997</v>
          </cell>
        </row>
        <row r="851">
          <cell r="H851" t="str">
            <v>Malta-2005-PM2.5</v>
          </cell>
          <cell r="I851">
            <v>1.4441260000000001E-2</v>
          </cell>
        </row>
        <row r="852">
          <cell r="H852" t="str">
            <v>Malta-2005-SOx</v>
          </cell>
          <cell r="I852">
            <v>0.24209599999999998</v>
          </cell>
        </row>
        <row r="853">
          <cell r="H853" t="str">
            <v>Malta-2010-NH3</v>
          </cell>
          <cell r="I853">
            <v>3.3602199999999999E-2</v>
          </cell>
        </row>
        <row r="854">
          <cell r="H854" t="str">
            <v>Malta-2010-NMVOC</v>
          </cell>
          <cell r="I854">
            <v>7.3108400000000004E-2</v>
          </cell>
        </row>
        <row r="855">
          <cell r="H855" t="str">
            <v>Malta-2010-NOx</v>
          </cell>
          <cell r="I855">
            <v>0.20885600000000001</v>
          </cell>
        </row>
        <row r="856">
          <cell r="H856" t="str">
            <v>Malta-2010-PM2.5</v>
          </cell>
          <cell r="I856">
            <v>1.208296E-2</v>
          </cell>
        </row>
        <row r="857">
          <cell r="H857" t="str">
            <v>Malta-2010-SOx</v>
          </cell>
          <cell r="I857">
            <v>0.16015360000000001</v>
          </cell>
        </row>
        <row r="858">
          <cell r="H858" t="str">
            <v>Malta-2015-NH3</v>
          </cell>
          <cell r="I858">
            <v>2.9235799999999999E-2</v>
          </cell>
        </row>
        <row r="859">
          <cell r="H859" t="str">
            <v>Malta-2015-NMVOC</v>
          </cell>
          <cell r="I859">
            <v>5.9493799999999999E-2</v>
          </cell>
        </row>
        <row r="860">
          <cell r="H860" t="str">
            <v>Malta-2015-NOx</v>
          </cell>
          <cell r="I860">
            <v>0.1358704</v>
          </cell>
        </row>
        <row r="861">
          <cell r="H861" t="str">
            <v>Malta-2015-PM2.5</v>
          </cell>
          <cell r="I861">
            <v>8.9909399999999993E-3</v>
          </cell>
        </row>
        <row r="862">
          <cell r="H862" t="str">
            <v>Malta-2015-SOx</v>
          </cell>
          <cell r="I862">
            <v>4.3368000000000004E-2</v>
          </cell>
        </row>
        <row r="863">
          <cell r="H863" t="str">
            <v>Malta-2016-NH3</v>
          </cell>
          <cell r="I863">
            <v>2.7514799999999999E-2</v>
          </cell>
        </row>
        <row r="864">
          <cell r="H864" t="str">
            <v>Malta-2016-NMVOC</v>
          </cell>
          <cell r="I864">
            <v>5.7270000000000001E-2</v>
          </cell>
        </row>
        <row r="865">
          <cell r="H865" t="str">
            <v>Malta-2016-NOx</v>
          </cell>
          <cell r="I865">
            <v>0.12425499999999999</v>
          </cell>
        </row>
        <row r="866">
          <cell r="H866" t="str">
            <v>Malta-2016-PM2.5</v>
          </cell>
          <cell r="I866">
            <v>8.1012600000000008E-3</v>
          </cell>
        </row>
        <row r="867">
          <cell r="H867" t="str">
            <v>Malta-2016-SOx</v>
          </cell>
          <cell r="I867">
            <v>3.5535799999999999E-2</v>
          </cell>
        </row>
        <row r="868">
          <cell r="H868" t="str">
            <v>Malta-2017-NH3</v>
          </cell>
          <cell r="I868">
            <v>2.6781199999999998E-2</v>
          </cell>
        </row>
        <row r="869">
          <cell r="H869" t="str">
            <v>Malta-2017-NMVOC</v>
          </cell>
          <cell r="I869">
            <v>5.9676E-2</v>
          </cell>
        </row>
        <row r="870">
          <cell r="H870" t="str">
            <v>Malta-2017-NOx</v>
          </cell>
          <cell r="I870">
            <v>0.1155162</v>
          </cell>
        </row>
        <row r="871">
          <cell r="H871" t="str">
            <v>Malta-2017-PM2.5</v>
          </cell>
          <cell r="I871">
            <v>7.9524000000000001E-3</v>
          </cell>
        </row>
        <row r="872">
          <cell r="H872" t="str">
            <v>Malta-2017-SOx</v>
          </cell>
          <cell r="I872">
            <v>1.4256120000000001E-2</v>
          </cell>
        </row>
        <row r="873">
          <cell r="H873" t="str">
            <v>Malta-2018-NH3</v>
          </cell>
          <cell r="I873">
            <v>2.7363800000000001E-2</v>
          </cell>
        </row>
        <row r="874">
          <cell r="H874" t="str">
            <v>Malta-2018-NMVOC</v>
          </cell>
          <cell r="I874">
            <v>5.4578399999999999E-2</v>
          </cell>
        </row>
        <row r="875">
          <cell r="H875" t="str">
            <v>Malta-2018-NOx</v>
          </cell>
          <cell r="I875">
            <v>0.10845340000000001</v>
          </cell>
        </row>
        <row r="876">
          <cell r="H876" t="str">
            <v>Malta-2018-PM2.5</v>
          </cell>
          <cell r="I876">
            <v>7.6641800000000005E-3</v>
          </cell>
        </row>
        <row r="877">
          <cell r="H877" t="str">
            <v>Malta-2018-SOx</v>
          </cell>
          <cell r="I877">
            <v>3.32016E-3</v>
          </cell>
        </row>
        <row r="878">
          <cell r="H878" t="str">
            <v>Malta-2019-NH3</v>
          </cell>
          <cell r="I878">
            <v>2.6711800000000001E-2</v>
          </cell>
        </row>
        <row r="879">
          <cell r="H879" t="str">
            <v>Malta-2019-NMVOC</v>
          </cell>
          <cell r="I879">
            <v>5.3617600000000001E-2</v>
          </cell>
        </row>
        <row r="880">
          <cell r="H880" t="str">
            <v>Malta-2019-NOx</v>
          </cell>
          <cell r="I880">
            <v>0.1086496</v>
          </cell>
        </row>
        <row r="881">
          <cell r="H881" t="str">
            <v>Malta-2019-PM2.5</v>
          </cell>
          <cell r="I881">
            <v>7.7088E-3</v>
          </cell>
        </row>
        <row r="882">
          <cell r="H882" t="str">
            <v>Malta-2019-SOx</v>
          </cell>
          <cell r="I882">
            <v>3.2345E-3</v>
          </cell>
        </row>
        <row r="883">
          <cell r="H883" t="str">
            <v>Netherlands-1990-NH3</v>
          </cell>
          <cell r="I883">
            <v>6.918491684600002</v>
          </cell>
        </row>
        <row r="884">
          <cell r="H884" t="str">
            <v>Netherlands-2005-NH3</v>
          </cell>
          <cell r="I884">
            <v>3.0509693135600005</v>
          </cell>
        </row>
        <row r="885">
          <cell r="H885" t="str">
            <v>Netherlands-2010-NH3</v>
          </cell>
          <cell r="I885">
            <v>2.6783955927999998</v>
          </cell>
        </row>
        <row r="886">
          <cell r="H886" t="str">
            <v>Netherlands-2015-NH3</v>
          </cell>
          <cell r="I886">
            <v>2.6174858998400001</v>
          </cell>
        </row>
        <row r="887">
          <cell r="H887" t="str">
            <v>Netherlands-2016-NH3</v>
          </cell>
          <cell r="I887">
            <v>2.5990246865000004</v>
          </cell>
        </row>
        <row r="888">
          <cell r="H888" t="str">
            <v>Netherlands-2017-NH3</v>
          </cell>
          <cell r="I888">
            <v>2.6442369209999996</v>
          </cell>
        </row>
        <row r="889">
          <cell r="H889" t="str">
            <v>Netherlands-2018-NH3</v>
          </cell>
          <cell r="I889">
            <v>2.5859389769000005</v>
          </cell>
        </row>
        <row r="890">
          <cell r="H890" t="str">
            <v>Netherlands-2019-NH3</v>
          </cell>
          <cell r="I890">
            <v>2.4581401775200002</v>
          </cell>
        </row>
        <row r="891">
          <cell r="H891" t="str">
            <v>Netherlands-1990-NMVOC</v>
          </cell>
          <cell r="I891">
            <v>12.123807908679998</v>
          </cell>
        </row>
        <row r="892">
          <cell r="H892" t="str">
            <v>Netherlands-2005-NMVOC</v>
          </cell>
          <cell r="I892">
            <v>5.3346709027399983</v>
          </cell>
        </row>
        <row r="893">
          <cell r="H893" t="str">
            <v>Netherlands-2010-NMVOC</v>
          </cell>
          <cell r="I893">
            <v>5.3605224417800006</v>
          </cell>
        </row>
        <row r="894">
          <cell r="H894" t="str">
            <v>Netherlands-2015-NMVOC</v>
          </cell>
          <cell r="I894">
            <v>5.0216746729599979</v>
          </cell>
        </row>
        <row r="895">
          <cell r="H895" t="str">
            <v>Netherlands-2016-NMVOC</v>
          </cell>
          <cell r="I895">
            <v>4.9470690619799997</v>
          </cell>
        </row>
        <row r="896">
          <cell r="H896" t="str">
            <v>Netherlands-2017-NMVOC</v>
          </cell>
          <cell r="I896">
            <v>4.9533264775599983</v>
          </cell>
        </row>
        <row r="897">
          <cell r="H897" t="str">
            <v>Netherlands-2018-NMVOC</v>
          </cell>
          <cell r="I897">
            <v>4.8089145025400004</v>
          </cell>
        </row>
        <row r="898">
          <cell r="H898" t="str">
            <v>Netherlands-2019-NMVOC</v>
          </cell>
          <cell r="I898">
            <v>4.7383702456199996</v>
          </cell>
        </row>
        <row r="899">
          <cell r="H899" t="str">
            <v>Netherlands-1990-NOx</v>
          </cell>
          <cell r="I899">
            <v>13.237293474760003</v>
          </cell>
        </row>
        <row r="900">
          <cell r="H900" t="str">
            <v>Netherlands-2005-NOx</v>
          </cell>
          <cell r="I900">
            <v>8.3134705968600002</v>
          </cell>
        </row>
        <row r="901">
          <cell r="H901" t="str">
            <v>Netherlands-2010-NOx</v>
          </cell>
          <cell r="I901">
            <v>6.9984180139600003</v>
          </cell>
        </row>
        <row r="902">
          <cell r="H902" t="str">
            <v>Netherlands-2015-NOx</v>
          </cell>
          <cell r="I902">
            <v>5.6422179421999985</v>
          </cell>
        </row>
        <row r="903">
          <cell r="H903" t="str">
            <v>Netherlands-2016-NOx</v>
          </cell>
          <cell r="I903">
            <v>5.3931827438599989</v>
          </cell>
        </row>
        <row r="904">
          <cell r="H904" t="str">
            <v>Netherlands-2017-NOx</v>
          </cell>
          <cell r="I904">
            <v>5.184130040380003</v>
          </cell>
        </row>
        <row r="905">
          <cell r="H905" t="str">
            <v>Netherlands-2018-NOx</v>
          </cell>
          <cell r="I905">
            <v>5.0589134488999994</v>
          </cell>
        </row>
        <row r="906">
          <cell r="H906" t="str">
            <v>Netherlands-2019-NOx</v>
          </cell>
          <cell r="I906">
            <v>4.7685941881599998</v>
          </cell>
        </row>
        <row r="907">
          <cell r="H907" t="str">
            <v>Netherlands-1990-PM2.5</v>
          </cell>
          <cell r="I907">
            <v>1.1505277651800001</v>
          </cell>
        </row>
        <row r="908">
          <cell r="H908" t="str">
            <v>Netherlands-2005-PM2.5</v>
          </cell>
          <cell r="I908">
            <v>0.57532093086000002</v>
          </cell>
        </row>
        <row r="909">
          <cell r="H909" t="str">
            <v>Netherlands-2010-PM2.5</v>
          </cell>
          <cell r="I909">
            <v>0.45405470896000016</v>
          </cell>
        </row>
        <row r="910">
          <cell r="H910" t="str">
            <v>Netherlands-2015-PM2.5</v>
          </cell>
          <cell r="I910">
            <v>0.35686187073999998</v>
          </cell>
        </row>
        <row r="911">
          <cell r="H911" t="str">
            <v>Netherlands-2016-PM2.5</v>
          </cell>
          <cell r="I911">
            <v>0.34290426033999993</v>
          </cell>
        </row>
        <row r="912">
          <cell r="H912" t="str">
            <v>Netherlands-2017-PM2.5</v>
          </cell>
          <cell r="I912">
            <v>0.33519166210000007</v>
          </cell>
        </row>
        <row r="913">
          <cell r="H913" t="str">
            <v>Netherlands-2018-PM2.5</v>
          </cell>
          <cell r="I913">
            <v>0.32237257529999996</v>
          </cell>
        </row>
        <row r="914">
          <cell r="H914" t="str">
            <v>Netherlands-2019-PM2.5</v>
          </cell>
          <cell r="I914">
            <v>0.30810605763999999</v>
          </cell>
        </row>
        <row r="915">
          <cell r="H915" t="str">
            <v>Netherlands-1990-SOx</v>
          </cell>
          <cell r="I915">
            <v>3.9383978642199993</v>
          </cell>
        </row>
        <row r="916">
          <cell r="H916" t="str">
            <v>Netherlands-2005-SOx</v>
          </cell>
          <cell r="I916">
            <v>1.3485832459600002</v>
          </cell>
        </row>
        <row r="917">
          <cell r="H917" t="str">
            <v>Netherlands-2010-SOx</v>
          </cell>
          <cell r="I917">
            <v>0.7152264814599999</v>
          </cell>
        </row>
        <row r="918">
          <cell r="H918" t="str">
            <v>Netherlands-2015-SOx</v>
          </cell>
          <cell r="I918">
            <v>0.61970485809999987</v>
          </cell>
        </row>
        <row r="919">
          <cell r="H919" t="str">
            <v>Netherlands-2016-SOx</v>
          </cell>
          <cell r="I919">
            <v>0.55958041155999982</v>
          </cell>
        </row>
        <row r="920">
          <cell r="H920" t="str">
            <v>Netherlands-2017-SOx</v>
          </cell>
          <cell r="I920">
            <v>0.53105848099999997</v>
          </cell>
        </row>
        <row r="921">
          <cell r="H921" t="str">
            <v>Netherlands-2018-SOx</v>
          </cell>
          <cell r="I921">
            <v>0.49941210722000018</v>
          </cell>
        </row>
        <row r="922">
          <cell r="H922" t="str">
            <v>Netherlands-2019-SOx</v>
          </cell>
          <cell r="I922">
            <v>0.45841216648000005</v>
          </cell>
        </row>
        <row r="923">
          <cell r="H923" t="str">
            <v>Poland-1990-NH3</v>
          </cell>
          <cell r="I923">
            <v>10.06532</v>
          </cell>
        </row>
        <row r="924">
          <cell r="H924" t="str">
            <v>Poland-1990-NMVOC</v>
          </cell>
          <cell r="I924">
            <v>15.834100000000001</v>
          </cell>
        </row>
        <row r="925">
          <cell r="H925" t="str">
            <v>Poland-1990-NOx</v>
          </cell>
          <cell r="I925">
            <v>22.337</v>
          </cell>
        </row>
        <row r="926">
          <cell r="H926" t="str">
            <v>Poland-1990-PM2.5</v>
          </cell>
          <cell r="I926">
            <v>7.3208799999999998</v>
          </cell>
        </row>
        <row r="927">
          <cell r="H927" t="str">
            <v>Poland-1990-SOx</v>
          </cell>
          <cell r="I927">
            <v>52.264799999999994</v>
          </cell>
        </row>
        <row r="928">
          <cell r="H928" t="str">
            <v>Poland-2005-NH3</v>
          </cell>
          <cell r="I928">
            <v>6.7655999999999992</v>
          </cell>
        </row>
        <row r="929">
          <cell r="H929" t="str">
            <v>Poland-2005-NMVOC</v>
          </cell>
          <cell r="I929">
            <v>15.31598</v>
          </cell>
        </row>
        <row r="930">
          <cell r="H930" t="str">
            <v>Poland-2005-NOx</v>
          </cell>
          <cell r="I930">
            <v>17.7241</v>
          </cell>
        </row>
        <row r="931">
          <cell r="H931" t="str">
            <v>Poland-2005-PM2.5</v>
          </cell>
          <cell r="I931">
            <v>3.0908600000000002</v>
          </cell>
        </row>
        <row r="932">
          <cell r="H932" t="str">
            <v>Poland-2005-SOx</v>
          </cell>
          <cell r="I932">
            <v>22.6462</v>
          </cell>
        </row>
        <row r="933">
          <cell r="H933" t="str">
            <v>Poland-2010-NH3</v>
          </cell>
          <cell r="I933">
            <v>6.3264800000000001</v>
          </cell>
        </row>
        <row r="934">
          <cell r="H934" t="str">
            <v>Poland-2010-NMVOC</v>
          </cell>
          <cell r="I934">
            <v>14.762739999999999</v>
          </cell>
        </row>
        <row r="935">
          <cell r="H935" t="str">
            <v>Poland-2010-NOx</v>
          </cell>
          <cell r="I935">
            <v>17.549140000000001</v>
          </cell>
        </row>
        <row r="936">
          <cell r="H936" t="str">
            <v>Poland-2010-PM2.5</v>
          </cell>
          <cell r="I936">
            <v>3.0301799999999997</v>
          </cell>
        </row>
        <row r="937">
          <cell r="H937" t="str">
            <v>Poland-2010-SOx</v>
          </cell>
          <cell r="I937">
            <v>16.33258</v>
          </cell>
        </row>
        <row r="938">
          <cell r="H938" t="str">
            <v>Poland-2015-NH3</v>
          </cell>
          <cell r="I938">
            <v>6.0767199999999999</v>
          </cell>
        </row>
        <row r="939">
          <cell r="H939" t="str">
            <v>Poland-2015-NMVOC</v>
          </cell>
          <cell r="I939">
            <v>13.35234</v>
          </cell>
        </row>
        <row r="940">
          <cell r="H940" t="str">
            <v>Poland-2015-NOx</v>
          </cell>
          <cell r="I940">
            <v>14.122439999999999</v>
          </cell>
        </row>
        <row r="941">
          <cell r="H941" t="str">
            <v>Poland-2015-PM2.5</v>
          </cell>
          <cell r="I941">
            <v>2.5178199999999999</v>
          </cell>
        </row>
        <row r="942">
          <cell r="H942" t="str">
            <v>Poland-2015-SOx</v>
          </cell>
          <cell r="I942">
            <v>12.775679999999999</v>
          </cell>
        </row>
        <row r="943">
          <cell r="H943" t="str">
            <v>Poland-2016-NH3</v>
          </cell>
          <cell r="I943">
            <v>6.0945200000000002</v>
          </cell>
        </row>
        <row r="944">
          <cell r="H944" t="str">
            <v>Poland-2016-NMVOC</v>
          </cell>
          <cell r="I944">
            <v>13.919600000000001</v>
          </cell>
        </row>
        <row r="945">
          <cell r="H945" t="str">
            <v>Poland-2016-NOx</v>
          </cell>
          <cell r="I945">
            <v>14.319380000000001</v>
          </cell>
        </row>
        <row r="946">
          <cell r="H946" t="str">
            <v>Poland-2016-PM2.5</v>
          </cell>
          <cell r="I946">
            <v>2.5985399999999998</v>
          </cell>
        </row>
        <row r="947">
          <cell r="H947" t="str">
            <v>Poland-2016-SOx</v>
          </cell>
          <cell r="I947">
            <v>10.6547</v>
          </cell>
        </row>
        <row r="948">
          <cell r="H948" t="str">
            <v>Poland-2017-NH3</v>
          </cell>
          <cell r="I948">
            <v>6.3815999999999997</v>
          </cell>
        </row>
        <row r="949">
          <cell r="H949" t="str">
            <v>Poland-2017-NMVOC</v>
          </cell>
          <cell r="I949">
            <v>14.21482</v>
          </cell>
        </row>
        <row r="950">
          <cell r="H950" t="str">
            <v>Poland-2017-NOx</v>
          </cell>
          <cell r="I950">
            <v>14.98954</v>
          </cell>
        </row>
        <row r="951">
          <cell r="H951" t="str">
            <v>Poland-2017-PM2.5</v>
          </cell>
          <cell r="I951">
            <v>2.6641599999999999</v>
          </cell>
        </row>
        <row r="952">
          <cell r="H952" t="str">
            <v>Poland-2017-SOx</v>
          </cell>
          <cell r="I952">
            <v>10.51024</v>
          </cell>
        </row>
        <row r="953">
          <cell r="H953" t="str">
            <v>Poland-2018-NH3</v>
          </cell>
          <cell r="I953">
            <v>6.6043600000000007</v>
          </cell>
        </row>
        <row r="954">
          <cell r="H954" t="str">
            <v>Poland-2018-NMVOC</v>
          </cell>
          <cell r="I954">
            <v>13.595440000000002</v>
          </cell>
        </row>
        <row r="955">
          <cell r="H955" t="str">
            <v>Poland-2018-NOx</v>
          </cell>
          <cell r="I955">
            <v>14.507339999999999</v>
          </cell>
        </row>
        <row r="956">
          <cell r="H956" t="str">
            <v>Poland-2018-PM2.5</v>
          </cell>
          <cell r="I956">
            <v>2.6038600000000001</v>
          </cell>
        </row>
        <row r="957">
          <cell r="H957" t="str">
            <v>Poland-2018-SOx</v>
          </cell>
          <cell r="I957">
            <v>9.9082000000000008</v>
          </cell>
        </row>
        <row r="958">
          <cell r="H958" t="str">
            <v>Poland-2019-NH3</v>
          </cell>
          <cell r="I958">
            <v>6.3437999999999999</v>
          </cell>
        </row>
        <row r="959">
          <cell r="H959" t="str">
            <v>Poland-2019-NMVOC</v>
          </cell>
          <cell r="I959">
            <v>12.941459999999999</v>
          </cell>
        </row>
        <row r="960">
          <cell r="H960" t="str">
            <v>Poland-2019-NOx</v>
          </cell>
          <cell r="I960">
            <v>13.630419999999999</v>
          </cell>
        </row>
        <row r="961">
          <cell r="H961" t="str">
            <v>Poland-2019-PM2.5</v>
          </cell>
          <cell r="I961">
            <v>2.4340799999999998</v>
          </cell>
        </row>
        <row r="962">
          <cell r="H962" t="str">
            <v>Poland-2019-SOx</v>
          </cell>
          <cell r="I962">
            <v>8.5399200000000004</v>
          </cell>
        </row>
        <row r="963">
          <cell r="H963" t="str">
            <v>Portugal-1990-NH3</v>
          </cell>
          <cell r="I963">
            <v>1.4329159999999999</v>
          </cell>
        </row>
        <row r="964">
          <cell r="H964" t="str">
            <v>Portugal-1990-NMVOC</v>
          </cell>
          <cell r="I964">
            <v>4.78104</v>
          </cell>
        </row>
        <row r="965">
          <cell r="H965" t="str">
            <v>Portugal-1990-NOx</v>
          </cell>
          <cell r="I965">
            <v>4.7938999999999998</v>
          </cell>
        </row>
        <row r="966">
          <cell r="H966" t="str">
            <v>Portugal-1990-PM2.5</v>
          </cell>
          <cell r="I966">
            <v>1.393974</v>
          </cell>
        </row>
        <row r="967">
          <cell r="H967" t="str">
            <v>Portugal-1990-SOx</v>
          </cell>
          <cell r="I967">
            <v>6.19</v>
          </cell>
        </row>
        <row r="968">
          <cell r="H968" t="str">
            <v>Portugal-2005-NH3</v>
          </cell>
          <cell r="I968">
            <v>1.156636</v>
          </cell>
        </row>
        <row r="969">
          <cell r="H969" t="str">
            <v>Portugal-2005-NMVOC</v>
          </cell>
          <cell r="I969">
            <v>3.7783800000000003</v>
          </cell>
        </row>
        <row r="970">
          <cell r="H970" t="str">
            <v>Portugal-2005-NOx</v>
          </cell>
          <cell r="I970">
            <v>5.0741399999999999</v>
          </cell>
        </row>
        <row r="971">
          <cell r="H971" t="str">
            <v>Portugal-2005-PM2.5</v>
          </cell>
          <cell r="I971">
            <v>1.3049700000000002</v>
          </cell>
        </row>
        <row r="972">
          <cell r="H972" t="str">
            <v>Portugal-2005-SOx</v>
          </cell>
          <cell r="I972">
            <v>3.4489800000000002</v>
          </cell>
        </row>
        <row r="973">
          <cell r="H973" t="str">
            <v>Portugal-2010-NH3</v>
          </cell>
          <cell r="I973">
            <v>1.0457399999999999</v>
          </cell>
        </row>
        <row r="974">
          <cell r="H974" t="str">
            <v>Portugal-2010-NMVOC</v>
          </cell>
          <cell r="I974">
            <v>3.1000400000000004</v>
          </cell>
        </row>
        <row r="975">
          <cell r="H975" t="str">
            <v>Portugal-2010-NOx</v>
          </cell>
          <cell r="I975">
            <v>3.5287999999999999</v>
          </cell>
        </row>
        <row r="976">
          <cell r="H976" t="str">
            <v>Portugal-2010-PM2.5</v>
          </cell>
          <cell r="I976">
            <v>1.084446</v>
          </cell>
        </row>
        <row r="977">
          <cell r="H977" t="str">
            <v>Portugal-2010-SOx</v>
          </cell>
          <cell r="I977">
            <v>0.93669399999999992</v>
          </cell>
        </row>
        <row r="978">
          <cell r="H978" t="str">
            <v>Portugal-2015-NH3</v>
          </cell>
          <cell r="I978">
            <v>1.0553440000000001</v>
          </cell>
        </row>
        <row r="979">
          <cell r="H979" t="str">
            <v>Portugal-2015-NMVOC</v>
          </cell>
          <cell r="I979">
            <v>2.9321600000000001</v>
          </cell>
        </row>
        <row r="980">
          <cell r="H980" t="str">
            <v>Portugal-2015-NOx</v>
          </cell>
          <cell r="I980">
            <v>2.94754</v>
          </cell>
        </row>
        <row r="981">
          <cell r="H981" t="str">
            <v>Portugal-2015-PM2.5</v>
          </cell>
          <cell r="I981">
            <v>0.99697199999999997</v>
          </cell>
        </row>
        <row r="982">
          <cell r="H982" t="str">
            <v>Portugal-2015-SOx</v>
          </cell>
          <cell r="I982">
            <v>0.67380399999999996</v>
          </cell>
        </row>
        <row r="983">
          <cell r="H983" t="str">
            <v>Portugal-2016-NH3</v>
          </cell>
          <cell r="I983">
            <v>1.0631600000000001</v>
          </cell>
        </row>
        <row r="984">
          <cell r="H984" t="str">
            <v>Portugal-2016-NMVOC</v>
          </cell>
          <cell r="I984">
            <v>2.8652800000000003</v>
          </cell>
        </row>
        <row r="985">
          <cell r="H985" t="str">
            <v>Portugal-2016-NOx</v>
          </cell>
          <cell r="I985">
            <v>2.8436599999999999</v>
          </cell>
        </row>
        <row r="986">
          <cell r="H986" t="str">
            <v>Portugal-2016-PM2.5</v>
          </cell>
          <cell r="I986">
            <v>0.99065000000000003</v>
          </cell>
        </row>
        <row r="987">
          <cell r="H987" t="str">
            <v>Portugal-2016-SOx</v>
          </cell>
          <cell r="I987">
            <v>0.66477399999999998</v>
          </cell>
        </row>
        <row r="988">
          <cell r="H988" t="str">
            <v>Portugal-2017-NH3</v>
          </cell>
          <cell r="I988">
            <v>1.0638879999999999</v>
          </cell>
        </row>
        <row r="989">
          <cell r="H989" t="str">
            <v>Portugal-2017-NMVOC</v>
          </cell>
          <cell r="I989">
            <v>2.91622</v>
          </cell>
        </row>
        <row r="990">
          <cell r="H990" t="str">
            <v>Portugal-2017-NOx</v>
          </cell>
          <cell r="I990">
            <v>2.9049400000000003</v>
          </cell>
        </row>
        <row r="991">
          <cell r="H991" t="str">
            <v>Portugal-2017-PM2.5</v>
          </cell>
          <cell r="I991">
            <v>0.99825399999999997</v>
          </cell>
        </row>
        <row r="992">
          <cell r="H992" t="str">
            <v>Portugal-2017-SOx</v>
          </cell>
          <cell r="I992">
            <v>0.70339399999999996</v>
          </cell>
        </row>
        <row r="993">
          <cell r="H993" t="str">
            <v>Portugal-2018-NH3</v>
          </cell>
          <cell r="I993">
            <v>1.048942</v>
          </cell>
        </row>
        <row r="994">
          <cell r="H994" t="str">
            <v>Portugal-2018-NMVOC</v>
          </cell>
          <cell r="I994">
            <v>2.9534600000000002</v>
          </cell>
        </row>
        <row r="995">
          <cell r="H995" t="str">
            <v>Portugal-2018-NOx</v>
          </cell>
          <cell r="I995">
            <v>2.7923200000000001</v>
          </cell>
        </row>
        <row r="996">
          <cell r="H996" t="str">
            <v>Portugal-2018-PM2.5</v>
          </cell>
          <cell r="I996">
            <v>0.98107600000000006</v>
          </cell>
        </row>
        <row r="997">
          <cell r="H997" t="str">
            <v>Portugal-2018-SOx</v>
          </cell>
          <cell r="I997">
            <v>0.66679599999999994</v>
          </cell>
        </row>
        <row r="998">
          <cell r="H998" t="str">
            <v>Portugal-2019-NH3</v>
          </cell>
          <cell r="I998">
            <v>1.0468839999999999</v>
          </cell>
        </row>
        <row r="999">
          <cell r="H999" t="str">
            <v>Portugal-2019-NMVOC</v>
          </cell>
          <cell r="I999">
            <v>3.09476</v>
          </cell>
        </row>
        <row r="1000">
          <cell r="H1000" t="str">
            <v>Portugal-2019-NOx</v>
          </cell>
          <cell r="I1000">
            <v>2.6531599999999997</v>
          </cell>
        </row>
        <row r="1001">
          <cell r="H1001" t="str">
            <v>Portugal-2019-PM2.5</v>
          </cell>
          <cell r="I1001">
            <v>0.98040000000000005</v>
          </cell>
        </row>
        <row r="1002">
          <cell r="H1002" t="str">
            <v>Portugal-2019-SOx</v>
          </cell>
          <cell r="I1002">
            <v>0.63485199999999997</v>
          </cell>
        </row>
        <row r="1003">
          <cell r="H1003" t="str">
            <v>Romania-1990-NH3</v>
          </cell>
          <cell r="I1003">
            <v>7.3264399999999998</v>
          </cell>
        </row>
        <row r="1004">
          <cell r="H1004" t="str">
            <v>Romania-1990-NMVOC</v>
          </cell>
          <cell r="I1004">
            <v>6.5224599999999997</v>
          </cell>
        </row>
        <row r="1005">
          <cell r="H1005" t="str">
            <v>Romania-1990-NOx</v>
          </cell>
          <cell r="I1005">
            <v>8.5761599999999998</v>
          </cell>
        </row>
        <row r="1006">
          <cell r="H1006" t="str">
            <v>Romania-1990-PM2.5</v>
          </cell>
          <cell r="I1006">
            <v>1.5344</v>
          </cell>
        </row>
        <row r="1007">
          <cell r="H1007" t="str">
            <v>Romania-1990-SOx</v>
          </cell>
          <cell r="I1007">
            <v>16.386220000000002</v>
          </cell>
        </row>
        <row r="1008">
          <cell r="H1008" t="str">
            <v>Romania-2005-NH3</v>
          </cell>
          <cell r="I1008">
            <v>4.2922000000000002</v>
          </cell>
        </row>
        <row r="1009">
          <cell r="H1009" t="str">
            <v>Romania-2005-NMVOC</v>
          </cell>
          <cell r="I1009">
            <v>6.4913599999999994</v>
          </cell>
        </row>
        <row r="1010">
          <cell r="H1010" t="str">
            <v>Romania-2005-NOx</v>
          </cell>
          <cell r="I1010">
            <v>6.6185999999999998</v>
          </cell>
        </row>
        <row r="1011">
          <cell r="H1011" t="str">
            <v>Romania-2005-PM2.5</v>
          </cell>
          <cell r="I1011">
            <v>2.41682</v>
          </cell>
        </row>
        <row r="1012">
          <cell r="H1012" t="str">
            <v>Romania-2005-SOx</v>
          </cell>
          <cell r="I1012">
            <v>12.050360000000001</v>
          </cell>
        </row>
        <row r="1013">
          <cell r="H1013" t="str">
            <v>Romania-2010-NH3</v>
          </cell>
          <cell r="I1013">
            <v>3.7300799999999996</v>
          </cell>
        </row>
        <row r="1014">
          <cell r="H1014" t="str">
            <v>Romania-2010-NMVOC</v>
          </cell>
          <cell r="I1014">
            <v>5.35128</v>
          </cell>
        </row>
        <row r="1015">
          <cell r="H1015" t="str">
            <v>Romania-2010-NOx</v>
          </cell>
          <cell r="I1015">
            <v>4.8336199999999998</v>
          </cell>
        </row>
        <row r="1016">
          <cell r="H1016" t="str">
            <v>Romania-2010-PM2.5</v>
          </cell>
          <cell r="I1016">
            <v>2.59558</v>
          </cell>
        </row>
        <row r="1017">
          <cell r="H1017" t="str">
            <v>Romania-2010-SOx</v>
          </cell>
          <cell r="I1017">
            <v>7.1120399999999995</v>
          </cell>
        </row>
        <row r="1018">
          <cell r="H1018" t="str">
            <v>Romania-2015-NH3</v>
          </cell>
          <cell r="I1018">
            <v>3.7987799999999998</v>
          </cell>
        </row>
        <row r="1019">
          <cell r="H1019" t="str">
            <v>Romania-2015-NMVOC</v>
          </cell>
          <cell r="I1019">
            <v>4.7782600000000004</v>
          </cell>
        </row>
        <row r="1020">
          <cell r="H1020" t="str">
            <v>Romania-2015-NOx</v>
          </cell>
          <cell r="I1020">
            <v>4.4073599999999997</v>
          </cell>
        </row>
        <row r="1021">
          <cell r="H1021" t="str">
            <v>Romania-2015-PM2.5</v>
          </cell>
          <cell r="I1021">
            <v>2.2018399999999998</v>
          </cell>
        </row>
        <row r="1022">
          <cell r="H1022" t="str">
            <v>Romania-2015-SOx</v>
          </cell>
          <cell r="I1022">
            <v>3.1540599999999999</v>
          </cell>
        </row>
        <row r="1023">
          <cell r="H1023" t="str">
            <v>Romania-2016-NH3</v>
          </cell>
          <cell r="I1023">
            <v>3.69726</v>
          </cell>
        </row>
        <row r="1024">
          <cell r="H1024" t="str">
            <v>Romania-2016-NMVOC</v>
          </cell>
          <cell r="I1024">
            <v>4.7359800000000005</v>
          </cell>
        </row>
        <row r="1025">
          <cell r="H1025" t="str">
            <v>Romania-2016-NOx</v>
          </cell>
          <cell r="I1025">
            <v>4.2296399999999998</v>
          </cell>
        </row>
        <row r="1026">
          <cell r="H1026" t="str">
            <v>Romania-2016-PM2.5</v>
          </cell>
          <cell r="I1026">
            <v>2.2033</v>
          </cell>
        </row>
        <row r="1027">
          <cell r="H1027" t="str">
            <v>Romania-2016-SOx</v>
          </cell>
          <cell r="I1027">
            <v>2.17482</v>
          </cell>
        </row>
        <row r="1028">
          <cell r="H1028" t="str">
            <v>Romania-2017-NH3</v>
          </cell>
          <cell r="I1028">
            <v>3.6326799999999997</v>
          </cell>
        </row>
        <row r="1029">
          <cell r="H1029" t="str">
            <v>Romania-2017-NMVOC</v>
          </cell>
          <cell r="I1029">
            <v>4.79922</v>
          </cell>
        </row>
        <row r="1030">
          <cell r="H1030" t="str">
            <v>Romania-2017-NOx</v>
          </cell>
          <cell r="I1030">
            <v>4.39872</v>
          </cell>
        </row>
        <row r="1031">
          <cell r="H1031" t="str">
            <v>Romania-2017-PM2.5</v>
          </cell>
          <cell r="I1031">
            <v>2.2235400000000003</v>
          </cell>
        </row>
        <row r="1032">
          <cell r="H1032" t="str">
            <v>Romania-2017-SOx</v>
          </cell>
          <cell r="I1032">
            <v>1.7720720000000001</v>
          </cell>
        </row>
        <row r="1033">
          <cell r="H1033" t="str">
            <v>Romania-2018-NH3</v>
          </cell>
          <cell r="I1033">
            <v>3.6317599999999999</v>
          </cell>
        </row>
        <row r="1034">
          <cell r="H1034" t="str">
            <v>Romania-2018-NMVOC</v>
          </cell>
          <cell r="I1034">
            <v>4.71868</v>
          </cell>
        </row>
        <row r="1035">
          <cell r="H1035" t="str">
            <v>Romania-2018-NOx</v>
          </cell>
          <cell r="I1035">
            <v>4.4425400000000002</v>
          </cell>
        </row>
        <row r="1036">
          <cell r="H1036" t="str">
            <v>Romania-2018-PM2.5</v>
          </cell>
          <cell r="I1036">
            <v>2.2140599999999999</v>
          </cell>
        </row>
        <row r="1037">
          <cell r="H1037" t="str">
            <v>Romania-2018-SOx</v>
          </cell>
          <cell r="I1037">
            <v>1.686418</v>
          </cell>
        </row>
        <row r="1038">
          <cell r="H1038" t="str">
            <v>Romania-2019-NH3</v>
          </cell>
          <cell r="I1038">
            <v>3.5649799999999998</v>
          </cell>
        </row>
        <row r="1039">
          <cell r="H1039" t="str">
            <v>Romania-2019-NMVOC</v>
          </cell>
          <cell r="I1039">
            <v>4.5916600000000001</v>
          </cell>
        </row>
        <row r="1040">
          <cell r="H1040" t="str">
            <v>Romania-2019-NOx</v>
          </cell>
          <cell r="I1040">
            <v>4.3498799999999997</v>
          </cell>
        </row>
        <row r="1041">
          <cell r="H1041" t="str">
            <v>Romania-2019-PM2.5</v>
          </cell>
          <cell r="I1041">
            <v>2.2406000000000001</v>
          </cell>
        </row>
        <row r="1042">
          <cell r="H1042" t="str">
            <v>Romania-2019-SOx</v>
          </cell>
          <cell r="I1042">
            <v>1.9810220000000001</v>
          </cell>
        </row>
        <row r="1043">
          <cell r="H1043" t="str">
            <v>Sweden-1990-NH3</v>
          </cell>
          <cell r="I1043">
            <v>1.206196</v>
          </cell>
        </row>
        <row r="1044">
          <cell r="H1044" t="str">
            <v>Sweden-1990-NMVOC</v>
          </cell>
          <cell r="I1044">
            <v>7.3365200000000002</v>
          </cell>
        </row>
        <row r="1045">
          <cell r="H1045" t="str">
            <v>Sweden-1990-NOx</v>
          </cell>
          <cell r="I1045">
            <v>5.5728800000000005</v>
          </cell>
        </row>
        <row r="1046">
          <cell r="H1046" t="str">
            <v>Sweden-1990-PM2.5</v>
          </cell>
          <cell r="I1046">
            <v>0.8822580000000001</v>
          </cell>
        </row>
        <row r="1047">
          <cell r="H1047" t="str">
            <v>Sweden-1990-SOx</v>
          </cell>
          <cell r="I1047">
            <v>2.0520800000000001</v>
          </cell>
        </row>
        <row r="1048">
          <cell r="H1048" t="str">
            <v>Sweden-2005-NH3</v>
          </cell>
          <cell r="I1048">
            <v>1.1566939999999999</v>
          </cell>
        </row>
        <row r="1049">
          <cell r="H1049" t="str">
            <v>Sweden-2005-NMVOC</v>
          </cell>
          <cell r="I1049">
            <v>4.0883199999999995</v>
          </cell>
        </row>
        <row r="1050">
          <cell r="H1050" t="str">
            <v>Sweden-2005-NOx</v>
          </cell>
          <cell r="I1050">
            <v>3.7890800000000002</v>
          </cell>
        </row>
        <row r="1051">
          <cell r="H1051" t="str">
            <v>Sweden-2005-PM2.5</v>
          </cell>
          <cell r="I1051">
            <v>0.62241400000000002</v>
          </cell>
        </row>
        <row r="1052">
          <cell r="H1052" t="str">
            <v>Sweden-2005-SOx</v>
          </cell>
          <cell r="I1052">
            <v>0.72639200000000004</v>
          </cell>
        </row>
        <row r="1053">
          <cell r="H1053" t="str">
            <v>Sweden-2010-NH3</v>
          </cell>
          <cell r="I1053">
            <v>1.0939939999999999</v>
          </cell>
        </row>
        <row r="1054">
          <cell r="H1054" t="str">
            <v>Sweden-2010-NMVOC</v>
          </cell>
          <cell r="I1054">
            <v>3.5340400000000001</v>
          </cell>
        </row>
        <row r="1055">
          <cell r="H1055" t="str">
            <v>Sweden-2010-NOx</v>
          </cell>
          <cell r="I1055">
            <v>3.3758999999999997</v>
          </cell>
        </row>
        <row r="1056">
          <cell r="H1056" t="str">
            <v>Sweden-2010-PM2.5</v>
          </cell>
          <cell r="I1056">
            <v>0.52445999999999993</v>
          </cell>
        </row>
        <row r="1057">
          <cell r="H1057" t="str">
            <v>Sweden-2010-SOx</v>
          </cell>
          <cell r="I1057">
            <v>0.576098</v>
          </cell>
        </row>
        <row r="1058">
          <cell r="H1058" t="str">
            <v>Sweden-2015-NH3</v>
          </cell>
          <cell r="I1058">
            <v>1.090954</v>
          </cell>
        </row>
        <row r="1059">
          <cell r="H1059" t="str">
            <v>Sweden-2015-NMVOC</v>
          </cell>
          <cell r="I1059">
            <v>3.0956000000000001</v>
          </cell>
        </row>
        <row r="1060">
          <cell r="H1060" t="str">
            <v>Sweden-2015-NOx</v>
          </cell>
          <cell r="I1060">
            <v>2.9466800000000002</v>
          </cell>
        </row>
        <row r="1061">
          <cell r="H1061" t="str">
            <v>Sweden-2015-PM2.5</v>
          </cell>
          <cell r="I1061">
            <v>0.38392400000000004</v>
          </cell>
        </row>
        <row r="1062">
          <cell r="H1062" t="str">
            <v>Sweden-2015-SOx</v>
          </cell>
          <cell r="I1062">
            <v>0.35438000000000003</v>
          </cell>
        </row>
        <row r="1063">
          <cell r="H1063" t="str">
            <v>Sweden-2016-NH3</v>
          </cell>
          <cell r="I1063">
            <v>1.067734</v>
          </cell>
        </row>
        <row r="1064">
          <cell r="H1064" t="str">
            <v>Sweden-2016-NMVOC</v>
          </cell>
          <cell r="I1064">
            <v>2.95668</v>
          </cell>
        </row>
        <row r="1065">
          <cell r="H1065" t="str">
            <v>Sweden-2016-NOx</v>
          </cell>
          <cell r="I1065">
            <v>2.9011800000000001</v>
          </cell>
        </row>
        <row r="1066">
          <cell r="H1066" t="str">
            <v>Sweden-2016-PM2.5</v>
          </cell>
          <cell r="I1066">
            <v>0.38663600000000004</v>
          </cell>
        </row>
        <row r="1067">
          <cell r="H1067" t="str">
            <v>Sweden-2016-SOx</v>
          </cell>
          <cell r="I1067">
            <v>0.36859599999999998</v>
          </cell>
        </row>
        <row r="1068">
          <cell r="H1068" t="str">
            <v>Sweden-2017-NH3</v>
          </cell>
          <cell r="I1068">
            <v>1.07135</v>
          </cell>
        </row>
        <row r="1069">
          <cell r="H1069" t="str">
            <v>Sweden-2017-NMVOC</v>
          </cell>
          <cell r="I1069">
            <v>2.8081400000000003</v>
          </cell>
        </row>
        <row r="1070">
          <cell r="H1070" t="str">
            <v>Sweden-2017-NOx</v>
          </cell>
          <cell r="I1070">
            <v>2.8005800000000001</v>
          </cell>
        </row>
        <row r="1071">
          <cell r="H1071" t="str">
            <v>Sweden-2017-PM2.5</v>
          </cell>
          <cell r="I1071">
            <v>0.39228000000000002</v>
          </cell>
        </row>
        <row r="1072">
          <cell r="H1072" t="str">
            <v>Sweden-2017-SOx</v>
          </cell>
          <cell r="I1072">
            <v>0.35633999999999999</v>
          </cell>
        </row>
        <row r="1073">
          <cell r="H1073" t="str">
            <v>Sweden-2018-NH3</v>
          </cell>
          <cell r="I1073">
            <v>1.0726900000000001</v>
          </cell>
        </row>
        <row r="1074">
          <cell r="H1074" t="str">
            <v>Sweden-2018-NMVOC</v>
          </cell>
          <cell r="I1074">
            <v>2.7288999999999999</v>
          </cell>
        </row>
        <row r="1075">
          <cell r="H1075" t="str">
            <v>Sweden-2018-NOx</v>
          </cell>
          <cell r="I1075">
            <v>2.7326999999999999</v>
          </cell>
        </row>
        <row r="1076">
          <cell r="H1076" t="str">
            <v>Sweden-2018-PM2.5</v>
          </cell>
          <cell r="I1076">
            <v>0.37054200000000004</v>
          </cell>
        </row>
        <row r="1077">
          <cell r="H1077" t="str">
            <v>Sweden-2018-SOx</v>
          </cell>
          <cell r="I1077">
            <v>0.34743200000000002</v>
          </cell>
        </row>
        <row r="1078">
          <cell r="H1078" t="str">
            <v>Sweden-2019-NH3</v>
          </cell>
          <cell r="I1078">
            <v>1.068338</v>
          </cell>
        </row>
        <row r="1079">
          <cell r="H1079" t="str">
            <v>Sweden-2019-NMVOC</v>
          </cell>
          <cell r="I1079">
            <v>2.6800799999999998</v>
          </cell>
        </row>
        <row r="1080">
          <cell r="H1080" t="str">
            <v>Sweden-2019-NOx</v>
          </cell>
          <cell r="I1080">
            <v>2.5407999999999999</v>
          </cell>
        </row>
        <row r="1081">
          <cell r="H1081" t="str">
            <v>Sweden-2019-PM2.5</v>
          </cell>
          <cell r="I1081">
            <v>0.35144399999999998</v>
          </cell>
        </row>
        <row r="1082">
          <cell r="H1082" t="str">
            <v>Sweden-2019-SOx</v>
          </cell>
          <cell r="I1082">
            <v>0.32762799999999997</v>
          </cell>
        </row>
        <row r="1083">
          <cell r="H1083" t="str">
            <v>Slovenia-1990-NH3</v>
          </cell>
          <cell r="I1083">
            <v>0.46428600000000003</v>
          </cell>
        </row>
        <row r="1084">
          <cell r="H1084" t="str">
            <v>Slovenia-1990-NMVOC</v>
          </cell>
          <cell r="I1084">
            <v>1.2933760000000001</v>
          </cell>
        </row>
        <row r="1085">
          <cell r="H1085" t="str">
            <v>Slovenia-1990-NOx</v>
          </cell>
          <cell r="I1085">
            <v>1.4659540000000002</v>
          </cell>
        </row>
        <row r="1086">
          <cell r="H1086" t="str">
            <v>Slovenia-1990-PM2.5</v>
          </cell>
          <cell r="I1086">
            <v>0</v>
          </cell>
        </row>
        <row r="1087">
          <cell r="H1087" t="str">
            <v>Slovenia-1990-SOx</v>
          </cell>
          <cell r="I1087">
            <v>4.0552400000000004</v>
          </cell>
        </row>
        <row r="1088">
          <cell r="H1088" t="str">
            <v>Slovenia-2005-NH3</v>
          </cell>
          <cell r="I1088">
            <v>0.40688800000000003</v>
          </cell>
        </row>
        <row r="1089">
          <cell r="H1089" t="str">
            <v>Slovenia-2005-NMVOC</v>
          </cell>
          <cell r="I1089">
            <v>0.96652199999999988</v>
          </cell>
        </row>
        <row r="1090">
          <cell r="H1090" t="str">
            <v>Slovenia-2005-NOx</v>
          </cell>
          <cell r="I1090">
            <v>1.088298</v>
          </cell>
        </row>
        <row r="1091">
          <cell r="H1091" t="str">
            <v>Slovenia-2005-PM2.5</v>
          </cell>
          <cell r="I1091">
            <v>0.32701799999999998</v>
          </cell>
        </row>
        <row r="1092">
          <cell r="H1092" t="str">
            <v>Slovenia-2005-SOx</v>
          </cell>
          <cell r="I1092">
            <v>0.80385400000000007</v>
          </cell>
        </row>
        <row r="1093">
          <cell r="H1093" t="str">
            <v>Slovenia-2010-NH3</v>
          </cell>
          <cell r="I1093">
            <v>0.39090000000000003</v>
          </cell>
        </row>
        <row r="1094">
          <cell r="H1094" t="str">
            <v>Slovenia-2010-NMVOC</v>
          </cell>
          <cell r="I1094">
            <v>0.79822999999999988</v>
          </cell>
        </row>
        <row r="1095">
          <cell r="H1095" t="str">
            <v>Slovenia-2010-NOx</v>
          </cell>
          <cell r="I1095">
            <v>0.96003200000000011</v>
          </cell>
        </row>
        <row r="1096">
          <cell r="H1096" t="str">
            <v>Slovenia-2010-PM2.5</v>
          </cell>
          <cell r="I1096">
            <v>0.29095599999999999</v>
          </cell>
        </row>
        <row r="1097">
          <cell r="H1097" t="str">
            <v>Slovenia-2010-SOx</v>
          </cell>
          <cell r="I1097">
            <v>0.20879200000000001</v>
          </cell>
        </row>
        <row r="1098">
          <cell r="H1098" t="str">
            <v>Slovenia-2015-NH3</v>
          </cell>
          <cell r="I1098">
            <v>0.37502600000000003</v>
          </cell>
        </row>
        <row r="1099">
          <cell r="H1099" t="str">
            <v>Slovenia-2015-NMVOC</v>
          </cell>
          <cell r="I1099">
            <v>0.65526200000000001</v>
          </cell>
        </row>
        <row r="1100">
          <cell r="H1100" t="str">
            <v>Slovenia-2015-NOx</v>
          </cell>
          <cell r="I1100">
            <v>0.69857400000000003</v>
          </cell>
        </row>
        <row r="1101">
          <cell r="H1101" t="str">
            <v>Slovenia-2015-PM2.5</v>
          </cell>
          <cell r="I1101">
            <v>0.25917000000000001</v>
          </cell>
        </row>
        <row r="1102">
          <cell r="H1102" t="str">
            <v>Slovenia-2015-SOx</v>
          </cell>
          <cell r="I1102">
            <v>0.1096714</v>
          </cell>
        </row>
        <row r="1103">
          <cell r="H1103" t="str">
            <v>Slovenia-2016-NH3</v>
          </cell>
          <cell r="I1103">
            <v>0.37935000000000002</v>
          </cell>
        </row>
        <row r="1104">
          <cell r="H1104" t="str">
            <v>Slovenia-2016-NMVOC</v>
          </cell>
          <cell r="I1104">
            <v>0.65898000000000001</v>
          </cell>
        </row>
        <row r="1105">
          <cell r="H1105" t="str">
            <v>Slovenia-2016-NOx</v>
          </cell>
          <cell r="I1105">
            <v>0.6869320000000001</v>
          </cell>
        </row>
        <row r="1106">
          <cell r="H1106" t="str">
            <v>Slovenia-2016-PM2.5</v>
          </cell>
          <cell r="I1106">
            <v>0.25744400000000001</v>
          </cell>
        </row>
        <row r="1107">
          <cell r="H1107" t="str">
            <v>Slovenia-2016-SOx</v>
          </cell>
          <cell r="I1107">
            <v>9.3556799999999996E-2</v>
          </cell>
        </row>
        <row r="1108">
          <cell r="H1108" t="str">
            <v>Slovenia-2017-NH3</v>
          </cell>
          <cell r="I1108">
            <v>0.37131599999999998</v>
          </cell>
        </row>
        <row r="1109">
          <cell r="H1109" t="str">
            <v>Slovenia-2017-NMVOC</v>
          </cell>
          <cell r="I1109">
            <v>0.65111000000000008</v>
          </cell>
        </row>
        <row r="1110">
          <cell r="H1110" t="str">
            <v>Slovenia-2017-NOx</v>
          </cell>
          <cell r="I1110">
            <v>0.67547399999999991</v>
          </cell>
        </row>
        <row r="1111">
          <cell r="H1111" t="str">
            <v>Slovenia-2017-PM2.5</v>
          </cell>
          <cell r="I1111">
            <v>0.24753799999999998</v>
          </cell>
        </row>
        <row r="1112">
          <cell r="H1112" t="str">
            <v>Slovenia-2017-SOx</v>
          </cell>
          <cell r="I1112">
            <v>9.8295399999999991E-2</v>
          </cell>
        </row>
        <row r="1113">
          <cell r="H1113" t="str">
            <v>Slovenia-2018-NH3</v>
          </cell>
          <cell r="I1113">
            <v>0.36899799999999999</v>
          </cell>
        </row>
        <row r="1114">
          <cell r="H1114" t="str">
            <v>Slovenia-2018-NMVOC</v>
          </cell>
          <cell r="I1114">
            <v>0.64635000000000009</v>
          </cell>
        </row>
        <row r="1115">
          <cell r="H1115" t="str">
            <v>Slovenia-2018-NOx</v>
          </cell>
          <cell r="I1115">
            <v>0.643208</v>
          </cell>
        </row>
        <row r="1116">
          <cell r="H1116" t="str">
            <v>Slovenia-2018-PM2.5</v>
          </cell>
          <cell r="I1116">
            <v>0.22652799999999998</v>
          </cell>
        </row>
        <row r="1117">
          <cell r="H1117" t="str">
            <v>Slovenia-2018-SOx</v>
          </cell>
          <cell r="I1117">
            <v>9.5921800000000002E-2</v>
          </cell>
        </row>
        <row r="1118">
          <cell r="H1118" t="str">
            <v>Slovenia-2019-NH3</v>
          </cell>
          <cell r="I1118">
            <v>0.36127000000000004</v>
          </cell>
        </row>
        <row r="1119">
          <cell r="H1119" t="str">
            <v>Slovenia-2019-NMVOC</v>
          </cell>
          <cell r="I1119">
            <v>0.62374799999999997</v>
          </cell>
        </row>
        <row r="1120">
          <cell r="H1120" t="str">
            <v>Slovenia-2019-NOx</v>
          </cell>
          <cell r="I1120">
            <v>0.58397199999999994</v>
          </cell>
        </row>
        <row r="1121">
          <cell r="H1121" t="str">
            <v>Slovenia-2019-PM2.5</v>
          </cell>
          <cell r="I1121">
            <v>0.21118800000000001</v>
          </cell>
        </row>
        <row r="1122">
          <cell r="H1122" t="str">
            <v>Slovenia-2019-SOx</v>
          </cell>
          <cell r="I1122">
            <v>8.5706000000000004E-2</v>
          </cell>
        </row>
        <row r="1123">
          <cell r="H1123" t="str">
            <v>Slovakia-1990-NH3</v>
          </cell>
          <cell r="I1123">
            <v>1.1541779999999999</v>
          </cell>
        </row>
        <row r="1124">
          <cell r="H1124" t="str">
            <v>Slovakia-1990-NMVOC</v>
          </cell>
          <cell r="I1124">
            <v>5.2628200000000005</v>
          </cell>
        </row>
        <row r="1125">
          <cell r="H1125" t="str">
            <v>Slovakia-1990-NOx</v>
          </cell>
          <cell r="I1125">
            <v>2.5581399999999999</v>
          </cell>
        </row>
        <row r="1126">
          <cell r="H1126" t="str">
            <v>Slovakia-1990-PM2.5</v>
          </cell>
          <cell r="I1126">
            <v>1.9164680000000001</v>
          </cell>
        </row>
        <row r="1127">
          <cell r="H1127" t="str">
            <v>Slovakia-1990-SOx</v>
          </cell>
          <cell r="I1127">
            <v>2.7936399999999999</v>
          </cell>
        </row>
        <row r="1128">
          <cell r="H1128" t="str">
            <v>Slovakia-2005-NH3</v>
          </cell>
          <cell r="I1128">
            <v>0.65227199999999996</v>
          </cell>
        </row>
        <row r="1129">
          <cell r="H1129" t="str">
            <v>Slovakia-2005-NMVOC</v>
          </cell>
          <cell r="I1129">
            <v>2.9948600000000001</v>
          </cell>
        </row>
        <row r="1130">
          <cell r="H1130" t="str">
            <v>Slovakia-2005-NOx</v>
          </cell>
          <cell r="I1130">
            <v>2.0899799999999997</v>
          </cell>
        </row>
        <row r="1131">
          <cell r="H1131" t="str">
            <v>Slovakia-2005-PM2.5</v>
          </cell>
          <cell r="I1131">
            <v>0.72221800000000003</v>
          </cell>
        </row>
        <row r="1132">
          <cell r="H1132" t="str">
            <v>Slovakia-2005-SOx</v>
          </cell>
          <cell r="I1132">
            <v>1.72435</v>
          </cell>
        </row>
        <row r="1133">
          <cell r="H1133" t="str">
            <v>Slovakia-2010-NH3</v>
          </cell>
          <cell r="I1133">
            <v>0.57640400000000003</v>
          </cell>
        </row>
        <row r="1134">
          <cell r="H1134" t="str">
            <v>Slovakia-2010-NMVOC</v>
          </cell>
          <cell r="I1134">
            <v>2.4932400000000001</v>
          </cell>
        </row>
        <row r="1135">
          <cell r="H1135" t="str">
            <v>Slovakia-2010-NOx</v>
          </cell>
          <cell r="I1135">
            <v>1.7232179999999999</v>
          </cell>
        </row>
        <row r="1136">
          <cell r="H1136" t="str">
            <v>Slovakia-2010-PM2.5</v>
          </cell>
          <cell r="I1136">
            <v>0.52188200000000007</v>
          </cell>
        </row>
        <row r="1137">
          <cell r="H1137" t="str">
            <v>Slovakia-2010-SOx</v>
          </cell>
          <cell r="I1137">
            <v>1.3542719999999999</v>
          </cell>
        </row>
        <row r="1138">
          <cell r="H1138" t="str">
            <v>Slovakia-2015-NH3</v>
          </cell>
          <cell r="I1138">
            <v>0.59492199999999995</v>
          </cell>
        </row>
        <row r="1139">
          <cell r="H1139" t="str">
            <v>Slovakia-2015-NMVOC</v>
          </cell>
          <cell r="I1139">
            <v>2.2415600000000002</v>
          </cell>
        </row>
        <row r="1140">
          <cell r="H1140" t="str">
            <v>Slovakia-2015-NOx</v>
          </cell>
          <cell r="I1140">
            <v>1.4638180000000001</v>
          </cell>
        </row>
        <row r="1141">
          <cell r="H1141" t="str">
            <v>Slovakia-2015-PM2.5</v>
          </cell>
          <cell r="I1141">
            <v>0.41402800000000001</v>
          </cell>
        </row>
        <row r="1142">
          <cell r="H1142" t="str">
            <v>Slovakia-2015-SOx</v>
          </cell>
          <cell r="I1142">
            <v>1.335882</v>
          </cell>
        </row>
        <row r="1143">
          <cell r="H1143" t="str">
            <v>Slovakia-2016-NH3</v>
          </cell>
          <cell r="I1143">
            <v>0.61182800000000004</v>
          </cell>
        </row>
        <row r="1144">
          <cell r="H1144" t="str">
            <v>Slovakia-2016-NMVOC</v>
          </cell>
          <cell r="I1144">
            <v>2.2656200000000002</v>
          </cell>
        </row>
        <row r="1145">
          <cell r="H1145" t="str">
            <v>Slovakia-2016-NOx</v>
          </cell>
          <cell r="I1145">
            <v>1.3803880000000002</v>
          </cell>
        </row>
        <row r="1146">
          <cell r="H1146" t="str">
            <v>Slovakia-2016-PM2.5</v>
          </cell>
          <cell r="I1146">
            <v>0.41904400000000003</v>
          </cell>
        </row>
        <row r="1147">
          <cell r="H1147" t="str">
            <v>Slovakia-2016-SOx</v>
          </cell>
          <cell r="I1147">
            <v>0.528474</v>
          </cell>
        </row>
        <row r="1148">
          <cell r="H1148" t="str">
            <v>Slovakia-2017-NH3</v>
          </cell>
          <cell r="I1148">
            <v>0.6446559999999999</v>
          </cell>
        </row>
        <row r="1149">
          <cell r="H1149" t="str">
            <v>Slovakia-2017-NMVOC</v>
          </cell>
          <cell r="I1149">
            <v>2.2187799999999998</v>
          </cell>
        </row>
        <row r="1150">
          <cell r="H1150" t="str">
            <v>Slovakia-2017-NOx</v>
          </cell>
          <cell r="I1150">
            <v>1.360212</v>
          </cell>
        </row>
        <row r="1151">
          <cell r="H1151" t="str">
            <v>Slovakia-2017-PM2.5</v>
          </cell>
          <cell r="I1151">
            <v>0.42799399999999999</v>
          </cell>
        </row>
        <row r="1152">
          <cell r="H1152" t="str">
            <v>Slovakia-2017-SOx</v>
          </cell>
          <cell r="I1152">
            <v>0.56082399999999999</v>
          </cell>
        </row>
        <row r="1153">
          <cell r="H1153" t="str">
            <v>Slovakia-2018-NH3</v>
          </cell>
          <cell r="I1153">
            <v>0.64202200000000009</v>
          </cell>
        </row>
        <row r="1154">
          <cell r="H1154" t="str">
            <v>Slovakia-2018-NMVOC</v>
          </cell>
          <cell r="I1154">
            <v>2.0506200000000003</v>
          </cell>
        </row>
        <row r="1155">
          <cell r="H1155" t="str">
            <v>Slovakia-2018-NOx</v>
          </cell>
          <cell r="I1155">
            <v>1.3476759999999999</v>
          </cell>
        </row>
        <row r="1156">
          <cell r="H1156" t="str">
            <v>Slovakia-2018-PM2.5</v>
          </cell>
          <cell r="I1156">
            <v>0.34787799999999997</v>
          </cell>
        </row>
        <row r="1157">
          <cell r="H1157" t="str">
            <v>Slovakia-2018-SOx</v>
          </cell>
          <cell r="I1157">
            <v>0.40775</v>
          </cell>
        </row>
        <row r="1158">
          <cell r="H1158" t="str">
            <v>Slovakia-2019-NH3</v>
          </cell>
          <cell r="I1158">
            <v>0.62980400000000003</v>
          </cell>
        </row>
        <row r="1159">
          <cell r="H1159" t="str">
            <v>Slovakia-2019-NMVOC</v>
          </cell>
          <cell r="I1159">
            <v>1.9905520000000001</v>
          </cell>
        </row>
        <row r="1160">
          <cell r="H1160" t="str">
            <v>Slovakia-2019-NOx</v>
          </cell>
          <cell r="I1160">
            <v>1.2181919999999999</v>
          </cell>
        </row>
        <row r="1161">
          <cell r="H1161" t="str">
            <v>Slovakia-2019-PM2.5</v>
          </cell>
          <cell r="I1161">
            <v>0.35651200000000005</v>
          </cell>
        </row>
        <row r="1162">
          <cell r="H1162" t="str">
            <v>Slovakia-2019-SOx</v>
          </cell>
          <cell r="I1162">
            <v>0.314052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rected Estimate"/>
      <sheetName val="Calculations"/>
      <sheetName val="Výpočty - návrh"/>
      <sheetName val="from CZECHIA"/>
      <sheetName val="Kontrolní výpočty"/>
      <sheetName val="ČR"/>
      <sheetName val="Polsko"/>
      <sheetName val="Polsko 1B1a"/>
      <sheetName val="Polsko 1B1b"/>
      <sheetName val="Kanada"/>
      <sheetName val="US EPA"/>
      <sheetName val="Německo"/>
      <sheetName val="Německo NFR"/>
      <sheetName val="List2"/>
      <sheetName val="Černá Hora"/>
      <sheetName val="Slovensko"/>
      <sheetName val="IIR sum"/>
    </sheetNames>
    <sheetDataSet>
      <sheetData sheetId="0">
        <row r="70">
          <cell r="I70" t="str">
            <v>Threshold</v>
          </cell>
          <cell r="J70" t="str">
            <v>Threshold Values</v>
          </cell>
        </row>
        <row r="71">
          <cell r="I71" t="str">
            <v>Austria-2005-NOx</v>
          </cell>
          <cell r="J71">
            <v>1.23899657460698</v>
          </cell>
        </row>
        <row r="72">
          <cell r="I72" t="str">
            <v>Austria-2005-NMVOC</v>
          </cell>
          <cell r="J72">
            <v>0.78420807421776506</v>
          </cell>
        </row>
        <row r="73">
          <cell r="I73" t="str">
            <v>Austria-2005-SOx</v>
          </cell>
          <cell r="J73">
            <v>0.129698483130915</v>
          </cell>
        </row>
        <row r="74">
          <cell r="I74" t="str">
            <v>Austria-2005-NH3</v>
          </cell>
          <cell r="J74">
            <v>0.31528293595722651</v>
          </cell>
        </row>
        <row r="75">
          <cell r="I75" t="str">
            <v>Austria-2005-PM2.5</v>
          </cell>
          <cell r="J75">
            <v>0.1127326021876805</v>
          </cell>
        </row>
        <row r="76">
          <cell r="I76" t="str">
            <v>Austria-2005-PM10</v>
          </cell>
          <cell r="J76">
            <v>0.18004389636645499</v>
          </cell>
        </row>
        <row r="77">
          <cell r="I77" t="str">
            <v>Austria-2018-NOx</v>
          </cell>
          <cell r="J77">
            <v>0.75888179985382498</v>
          </cell>
        </row>
        <row r="78">
          <cell r="I78" t="str">
            <v>Austria-2018-NMVOC</v>
          </cell>
          <cell r="J78">
            <v>0.54413840390002</v>
          </cell>
        </row>
        <row r="79">
          <cell r="I79" t="str">
            <v>Austria-2018-SOx</v>
          </cell>
          <cell r="J79">
            <v>5.7969259356405498E-2</v>
          </cell>
        </row>
        <row r="80">
          <cell r="I80" t="str">
            <v>Austria-2018-NH3</v>
          </cell>
          <cell r="J80">
            <v>0.33525734345542901</v>
          </cell>
        </row>
        <row r="81">
          <cell r="I81" t="str">
            <v>Austria-2018-PM2.5</v>
          </cell>
          <cell r="J81">
            <v>7.0901278315605498E-2</v>
          </cell>
        </row>
        <row r="82">
          <cell r="I82" t="str">
            <v>Austria-2018-PM10</v>
          </cell>
          <cell r="J82">
            <v>0.13310351472714299</v>
          </cell>
        </row>
        <row r="83">
          <cell r="I83" t="str">
            <v>Austria-2019-NOx</v>
          </cell>
          <cell r="J83">
            <v>0.72275473252742006</v>
          </cell>
        </row>
        <row r="84">
          <cell r="I84" t="str">
            <v>Austria-2019-NMVOC</v>
          </cell>
          <cell r="J84">
            <v>0.54252469492185496</v>
          </cell>
        </row>
        <row r="85">
          <cell r="I85" t="str">
            <v>Austria-2019-SOx</v>
          </cell>
          <cell r="J85">
            <v>5.5777706867742499E-2</v>
          </cell>
        </row>
        <row r="86">
          <cell r="I86" t="str">
            <v>Austria-2019-NH3</v>
          </cell>
          <cell r="J86">
            <v>0.32978193699935798</v>
          </cell>
        </row>
        <row r="87">
          <cell r="I87" t="str">
            <v>Austria-2019-PM2.5</v>
          </cell>
          <cell r="J87">
            <v>7.0043187251261504E-2</v>
          </cell>
        </row>
        <row r="88">
          <cell r="I88" t="str">
            <v>Austria-2019-PM10</v>
          </cell>
          <cell r="J88">
            <v>0.13291592384928999</v>
          </cell>
        </row>
        <row r="89">
          <cell r="I89" t="str">
            <v>Austria-2020-NOx</v>
          </cell>
          <cell r="J89">
            <v>0.62051238887110993</v>
          </cell>
        </row>
        <row r="90">
          <cell r="I90" t="str">
            <v>Austria-2020-NMVOC</v>
          </cell>
          <cell r="J90">
            <v>0.55414072572841999</v>
          </cell>
        </row>
        <row r="91">
          <cell r="I91" t="str">
            <v>Austria-2020-SOx</v>
          </cell>
          <cell r="J91">
            <v>5.2715244491517502E-2</v>
          </cell>
        </row>
        <row r="92">
          <cell r="I92" t="str">
            <v>Austria-2020-NH3</v>
          </cell>
          <cell r="J92">
            <v>0.32709765273157304</v>
          </cell>
        </row>
        <row r="93">
          <cell r="I93" t="str">
            <v>Austria-2020-PM2.5</v>
          </cell>
          <cell r="J93">
            <v>6.6250286955216509E-2</v>
          </cell>
        </row>
        <row r="94">
          <cell r="I94" t="str">
            <v>Austria-2020-PM10</v>
          </cell>
          <cell r="J94">
            <v>0.12655559311519052</v>
          </cell>
        </row>
        <row r="95">
          <cell r="I95" t="str">
            <v>Belgium-2005-NOx</v>
          </cell>
          <cell r="J95">
            <v>1.63045121864419</v>
          </cell>
        </row>
        <row r="96">
          <cell r="I96" t="str">
            <v>Belgium-2005-NMVOC</v>
          </cell>
          <cell r="J96">
            <v>0.91363591605820005</v>
          </cell>
        </row>
        <row r="97">
          <cell r="I97" t="str">
            <v>Belgium-2005-SOx</v>
          </cell>
          <cell r="J97">
            <v>0.71503507941097499</v>
          </cell>
        </row>
        <row r="98">
          <cell r="I98" t="str">
            <v>Belgium-2005-NH3</v>
          </cell>
          <cell r="J98">
            <v>0.39916448141054256</v>
          </cell>
        </row>
        <row r="99">
          <cell r="I99" t="str">
            <v>Belgium-2005-PM2.5</v>
          </cell>
          <cell r="J99">
            <v>0.17118114872343551</v>
          </cell>
        </row>
        <row r="100">
          <cell r="I100" t="str">
            <v>Belgium-2005-PM10</v>
          </cell>
          <cell r="J100">
            <v>0.22923429176337251</v>
          </cell>
        </row>
        <row r="101">
          <cell r="I101" t="str">
            <v>Belgium-2018-NOx</v>
          </cell>
          <cell r="J101">
            <v>0.83799484468078012</v>
          </cell>
        </row>
        <row r="102">
          <cell r="I102" t="str">
            <v>Belgium-2018-NMVOC</v>
          </cell>
          <cell r="J102">
            <v>0.56623883506737993</v>
          </cell>
        </row>
        <row r="103">
          <cell r="I103" t="str">
            <v>Belgium-2018-SOx</v>
          </cell>
          <cell r="J103">
            <v>0.15938532127857449</v>
          </cell>
        </row>
        <row r="104">
          <cell r="I104" t="str">
            <v>Belgium-2018-NH3</v>
          </cell>
          <cell r="J104">
            <v>0.34832184799594451</v>
          </cell>
        </row>
        <row r="105">
          <cell r="I105" t="str">
            <v>Belgium-2018-PM2.5</v>
          </cell>
          <cell r="J105">
            <v>9.4058873460222514E-2</v>
          </cell>
        </row>
        <row r="106">
          <cell r="I106" t="str">
            <v>Belgium-2018-PM10</v>
          </cell>
          <cell r="J106">
            <v>0.14043274326239899</v>
          </cell>
        </row>
        <row r="107">
          <cell r="I107" t="str">
            <v>Belgium-2019-NOx</v>
          </cell>
          <cell r="J107">
            <v>0.77781557365850995</v>
          </cell>
        </row>
        <row r="108">
          <cell r="I108" t="str">
            <v>Belgium-2019-NMVOC</v>
          </cell>
          <cell r="J108">
            <v>0.56044721640966499</v>
          </cell>
        </row>
        <row r="109">
          <cell r="I109" t="str">
            <v>Belgium-2019-SOx</v>
          </cell>
          <cell r="J109">
            <v>0.14799837040269601</v>
          </cell>
        </row>
        <row r="110">
          <cell r="I110" t="str">
            <v>Belgium-2019-NH3</v>
          </cell>
          <cell r="J110">
            <v>0.34169434572560448</v>
          </cell>
        </row>
        <row r="111">
          <cell r="I111" t="str">
            <v>Belgium-2019-PM2.5</v>
          </cell>
          <cell r="J111">
            <v>9.0685111770951496E-2</v>
          </cell>
        </row>
        <row r="112">
          <cell r="I112" t="str">
            <v>Belgium-2019-PM10</v>
          </cell>
          <cell r="J112">
            <v>0.13569921659446402</v>
          </cell>
        </row>
        <row r="113">
          <cell r="I113" t="str">
            <v>Belgium-2020-NOx</v>
          </cell>
          <cell r="J113">
            <v>0.6738928235254249</v>
          </cell>
        </row>
        <row r="114">
          <cell r="I114" t="str">
            <v>Belgium-2020-NMVOC</v>
          </cell>
          <cell r="J114">
            <v>0.56480682863532505</v>
          </cell>
        </row>
        <row r="115">
          <cell r="I115" t="str">
            <v>Belgium-2020-SOx</v>
          </cell>
          <cell r="J115">
            <v>0.120573247285946</v>
          </cell>
        </row>
        <row r="116">
          <cell r="I116" t="str">
            <v>Belgium-2020-NH3</v>
          </cell>
          <cell r="J116">
            <v>0.33998143566560551</v>
          </cell>
        </row>
        <row r="117">
          <cell r="I117" t="str">
            <v>Belgium-2020-PM2.5</v>
          </cell>
          <cell r="J117">
            <v>8.3723408496321511E-2</v>
          </cell>
        </row>
        <row r="118">
          <cell r="I118" t="str">
            <v>Belgium-2020-PM10</v>
          </cell>
          <cell r="J118">
            <v>0.12762556378696549</v>
          </cell>
        </row>
        <row r="119">
          <cell r="I119" t="str">
            <v>Bulgaria-2005-NOx</v>
          </cell>
          <cell r="J119">
            <v>0.9386276148340551</v>
          </cell>
        </row>
        <row r="120">
          <cell r="I120" t="str">
            <v>Bulgaria-2005-NMVOC</v>
          </cell>
          <cell r="J120">
            <v>0.51346626740625501</v>
          </cell>
        </row>
        <row r="121">
          <cell r="I121" t="str">
            <v>Bulgaria-2005-SOx</v>
          </cell>
          <cell r="J121">
            <v>4.8069716733686949</v>
          </cell>
        </row>
        <row r="122">
          <cell r="I122" t="str">
            <v>Bulgaria-2005-NH3</v>
          </cell>
          <cell r="J122">
            <v>0.20987929230624</v>
          </cell>
        </row>
        <row r="123">
          <cell r="I123" t="str">
            <v>Bulgaria-2005-PM2.5</v>
          </cell>
          <cell r="J123">
            <v>0.1982668084377415</v>
          </cell>
        </row>
        <row r="124">
          <cell r="I124" t="str">
            <v>Bulgaria-2005-PM10</v>
          </cell>
          <cell r="J124">
            <v>0.34508497802564897</v>
          </cell>
        </row>
        <row r="125">
          <cell r="I125" t="str">
            <v>Bulgaria-2018-NOx</v>
          </cell>
          <cell r="J125">
            <v>0.50168770037579002</v>
          </cell>
        </row>
        <row r="126">
          <cell r="I126" t="str">
            <v>Bulgaria-2018-NMVOC</v>
          </cell>
          <cell r="J126">
            <v>0.37852314763159001</v>
          </cell>
        </row>
        <row r="127">
          <cell r="I127" t="str">
            <v>Bulgaria-2018-SOx</v>
          </cell>
          <cell r="J127">
            <v>0.42525254927887196</v>
          </cell>
        </row>
        <row r="128">
          <cell r="I128" t="str">
            <v>Bulgaria-2018-NH3</v>
          </cell>
          <cell r="J128">
            <v>0.21320083366797898</v>
          </cell>
        </row>
        <row r="129">
          <cell r="I129" t="str">
            <v>Bulgaria-2018-PM2.5</v>
          </cell>
          <cell r="J129">
            <v>0.15535532225132451</v>
          </cell>
        </row>
        <row r="130">
          <cell r="I130" t="str">
            <v>Bulgaria-2018-PM10</v>
          </cell>
          <cell r="J130">
            <v>0.22167167433544249</v>
          </cell>
        </row>
        <row r="131">
          <cell r="I131" t="str">
            <v>Bulgaria-2019-NOx</v>
          </cell>
          <cell r="J131">
            <v>0.47806344013141649</v>
          </cell>
        </row>
        <row r="132">
          <cell r="I132" t="str">
            <v>Bulgaria-2019-NMVOC</v>
          </cell>
          <cell r="J132">
            <v>0.37755190561290647</v>
          </cell>
        </row>
        <row r="133">
          <cell r="I133" t="str">
            <v>Bulgaria-2019-SOx</v>
          </cell>
          <cell r="J133">
            <v>0.36630631278638953</v>
          </cell>
        </row>
        <row r="134">
          <cell r="I134" t="str">
            <v>Bulgaria-2019-NH3</v>
          </cell>
          <cell r="J134">
            <v>0.21041648541808999</v>
          </cell>
        </row>
        <row r="135">
          <cell r="I135" t="str">
            <v>Bulgaria-2019-PM2.5</v>
          </cell>
          <cell r="J135">
            <v>0.1520531008469955</v>
          </cell>
        </row>
        <row r="136">
          <cell r="I136" t="str">
            <v>Bulgaria-2019-PM10</v>
          </cell>
          <cell r="J136">
            <v>0.22429708240761401</v>
          </cell>
        </row>
        <row r="137">
          <cell r="I137" t="str">
            <v>Bulgaria-2020-NOx</v>
          </cell>
          <cell r="J137">
            <v>0.45798530130948151</v>
          </cell>
        </row>
        <row r="138">
          <cell r="I138" t="str">
            <v>Bulgaria-2020-NMVOC</v>
          </cell>
          <cell r="J138">
            <v>0.36522656894890299</v>
          </cell>
        </row>
        <row r="139">
          <cell r="I139" t="str">
            <v>Bulgaria-2020-SOx</v>
          </cell>
          <cell r="J139">
            <v>0.34799499232961151</v>
          </cell>
        </row>
        <row r="140">
          <cell r="I140" t="str">
            <v>Bulgaria-2020-NH3</v>
          </cell>
          <cell r="J140">
            <v>0.21351568426046999</v>
          </cell>
        </row>
        <row r="141">
          <cell r="I141" t="str">
            <v>Bulgaria-2020-PM2.5</v>
          </cell>
          <cell r="J141">
            <v>0.1586057555371625</v>
          </cell>
        </row>
        <row r="142">
          <cell r="I142" t="str">
            <v>Bulgaria-2020-PM10</v>
          </cell>
          <cell r="J142">
            <v>0.223806676454951</v>
          </cell>
        </row>
        <row r="143">
          <cell r="I143" t="str">
            <v>Croatia-2005-NOx</v>
          </cell>
          <cell r="J143">
            <v>0.43046880724980902</v>
          </cell>
        </row>
        <row r="144">
          <cell r="I144" t="str">
            <v>Croatia-2005-NMVOC</v>
          </cell>
          <cell r="J144">
            <v>0.56771569728027504</v>
          </cell>
        </row>
        <row r="145">
          <cell r="I145" t="str">
            <v>Croatia-2005-SOx</v>
          </cell>
          <cell r="J145">
            <v>0.2934520864069875</v>
          </cell>
        </row>
        <row r="146">
          <cell r="I146" t="str">
            <v>Croatia-2005-NH3</v>
          </cell>
          <cell r="J146">
            <v>0.20318134266969198</v>
          </cell>
        </row>
        <row r="147">
          <cell r="I147" t="str">
            <v>Croatia-2005-PM2.5</v>
          </cell>
          <cell r="J147">
            <v>0.21819914836853951</v>
          </cell>
        </row>
        <row r="148">
          <cell r="I148" t="str">
            <v>Croatia-2005-PM10</v>
          </cell>
          <cell r="J148">
            <v>0.28566785417948948</v>
          </cell>
        </row>
        <row r="149">
          <cell r="I149" t="str">
            <v>Croatia-2018-NOx</v>
          </cell>
          <cell r="J149">
            <v>0.24832972194296499</v>
          </cell>
        </row>
        <row r="150">
          <cell r="I150" t="str">
            <v>Croatia-2018-NMVOC</v>
          </cell>
          <cell r="J150">
            <v>0.3458541468552665</v>
          </cell>
        </row>
        <row r="151">
          <cell r="I151" t="str">
            <v>Croatia-2018-SOx</v>
          </cell>
          <cell r="J151">
            <v>4.9872746722006693E-2</v>
          </cell>
        </row>
        <row r="152">
          <cell r="I152" t="str">
            <v>Croatia-2018-NH3</v>
          </cell>
          <cell r="J152">
            <v>0.1633926966312195</v>
          </cell>
        </row>
        <row r="153">
          <cell r="I153" t="str">
            <v>Croatia-2018-PM2.5</v>
          </cell>
          <cell r="J153">
            <v>0.14263825298803051</v>
          </cell>
        </row>
        <row r="154">
          <cell r="I154" t="str">
            <v>Croatia-2018-PM10</v>
          </cell>
          <cell r="J154">
            <v>0.21221313812996201</v>
          </cell>
        </row>
        <row r="155">
          <cell r="I155" t="str">
            <v>Croatia-2019-NOx</v>
          </cell>
          <cell r="J155">
            <v>0.24263475667279499</v>
          </cell>
        </row>
        <row r="156">
          <cell r="I156" t="str">
            <v>Croatia-2019-NMVOC</v>
          </cell>
          <cell r="J156">
            <v>0.36913730031480346</v>
          </cell>
        </row>
        <row r="157">
          <cell r="I157" t="str">
            <v>Croatia-2019-SOx</v>
          </cell>
          <cell r="J157">
            <v>3.7876220073012452E-2</v>
          </cell>
        </row>
        <row r="158">
          <cell r="I158" t="str">
            <v>Croatia-2019-NH3</v>
          </cell>
          <cell r="J158">
            <v>0.1529209909560145</v>
          </cell>
        </row>
        <row r="159">
          <cell r="I159" t="str">
            <v>Croatia-2019-PM2.5</v>
          </cell>
          <cell r="J159">
            <v>0.13510142996400951</v>
          </cell>
        </row>
        <row r="160">
          <cell r="I160" t="str">
            <v>Croatia-2019-PM10</v>
          </cell>
          <cell r="J160">
            <v>0.173613835771983</v>
          </cell>
        </row>
        <row r="161">
          <cell r="I161" t="str">
            <v>Croatia-2020-NOx</v>
          </cell>
          <cell r="J161">
            <v>0.22904537532531702</v>
          </cell>
        </row>
        <row r="162">
          <cell r="I162" t="str">
            <v>Croatia-2020-NMVOC</v>
          </cell>
          <cell r="J162">
            <v>0.35147569015173602</v>
          </cell>
        </row>
        <row r="163">
          <cell r="I163" t="str">
            <v>Croatia-2020-SOx</v>
          </cell>
          <cell r="J163">
            <v>3.0632188478956549E-2</v>
          </cell>
        </row>
        <row r="164">
          <cell r="I164" t="str">
            <v>Croatia-2020-NH3</v>
          </cell>
          <cell r="J164">
            <v>0.1577732553484385</v>
          </cell>
        </row>
        <row r="165">
          <cell r="I165" t="str">
            <v>Croatia-2020-PM2.5</v>
          </cell>
          <cell r="J165">
            <v>0.14247878375201251</v>
          </cell>
        </row>
        <row r="166">
          <cell r="I166" t="str">
            <v>Croatia-2020-PM10</v>
          </cell>
          <cell r="J166">
            <v>0.25704368525813903</v>
          </cell>
        </row>
        <row r="167">
          <cell r="I167" t="str">
            <v>Cyprus-2005-NOx</v>
          </cell>
          <cell r="J167">
            <v>0.110833709141003</v>
          </cell>
        </row>
        <row r="168">
          <cell r="I168" t="str">
            <v>Cyprus-2005-NMVOC</v>
          </cell>
          <cell r="J168">
            <v>7.8088586265414997E-2</v>
          </cell>
        </row>
        <row r="169">
          <cell r="I169" t="str">
            <v>Cyprus-2005-SOx</v>
          </cell>
          <cell r="J169">
            <v>0.18924643079151701</v>
          </cell>
        </row>
        <row r="170">
          <cell r="I170" t="str">
            <v>Cyprus-2005-NH3</v>
          </cell>
          <cell r="J170">
            <v>4.8814763873263951E-2</v>
          </cell>
        </row>
        <row r="171">
          <cell r="I171" t="str">
            <v>Cyprus-2005-PM2.5</v>
          </cell>
          <cell r="J171">
            <v>1.054642457838955E-2</v>
          </cell>
        </row>
        <row r="172">
          <cell r="I172" t="str">
            <v>Cyprus-2005-PM10</v>
          </cell>
          <cell r="J172">
            <v>2.0262807866991799E-2</v>
          </cell>
        </row>
        <row r="173">
          <cell r="I173" t="str">
            <v>Cyprus-2018-NOx</v>
          </cell>
          <cell r="J173">
            <v>6.5596685413804992E-2</v>
          </cell>
        </row>
        <row r="174">
          <cell r="I174" t="str">
            <v>Cyprus-2018-NMVOC</v>
          </cell>
          <cell r="J174">
            <v>3.7913191583526198E-2</v>
          </cell>
        </row>
        <row r="175">
          <cell r="I175" t="str">
            <v>Cyprus-2018-SOx</v>
          </cell>
          <cell r="J175">
            <v>8.5099274474458503E-2</v>
          </cell>
        </row>
        <row r="176">
          <cell r="I176" t="str">
            <v>Cyprus-2018-NH3</v>
          </cell>
          <cell r="J176">
            <v>3.8942026750886052E-2</v>
          </cell>
        </row>
        <row r="177">
          <cell r="I177" t="str">
            <v>Cyprus-2018-PM2.5</v>
          </cell>
          <cell r="J177">
            <v>5.0652668820918498E-3</v>
          </cell>
        </row>
        <row r="178">
          <cell r="I178" t="str">
            <v>Cyprus-2018-PM10</v>
          </cell>
          <cell r="J178">
            <v>9.8254075319976989E-3</v>
          </cell>
        </row>
        <row r="179">
          <cell r="I179" t="str">
            <v>Cyprus-2019-NOx</v>
          </cell>
          <cell r="J179">
            <v>7.1283033835682991E-2</v>
          </cell>
        </row>
        <row r="180">
          <cell r="I180" t="str">
            <v>Cyprus-2019-NMVOC</v>
          </cell>
          <cell r="J180">
            <v>3.7924663914407651E-2</v>
          </cell>
        </row>
        <row r="181">
          <cell r="I181" t="str">
            <v>Cyprus-2019-SOx</v>
          </cell>
          <cell r="J181">
            <v>7.9759215049364493E-2</v>
          </cell>
        </row>
        <row r="182">
          <cell r="I182" t="str">
            <v>Cyprus-2019-NH3</v>
          </cell>
          <cell r="J182">
            <v>3.9735729702256403E-2</v>
          </cell>
        </row>
        <row r="183">
          <cell r="I183" t="str">
            <v>Cyprus-2019-PM2.5</v>
          </cell>
          <cell r="J183">
            <v>5.2835523976740998E-3</v>
          </cell>
        </row>
        <row r="184">
          <cell r="I184" t="str">
            <v>Cyprus-2019-PM10</v>
          </cell>
          <cell r="J184">
            <v>1.0484331948148301E-2</v>
          </cell>
        </row>
        <row r="185">
          <cell r="I185" t="str">
            <v>Cyprus-2020-NOx</v>
          </cell>
          <cell r="J185">
            <v>5.7906614219186997E-2</v>
          </cell>
        </row>
        <row r="186">
          <cell r="I186" t="str">
            <v>Cyprus-2020-NMVOC</v>
          </cell>
          <cell r="J186">
            <v>3.5607804143771501E-2</v>
          </cell>
        </row>
        <row r="187">
          <cell r="I187" t="str">
            <v>Cyprus-2020-SOx</v>
          </cell>
          <cell r="J187">
            <v>5.9021564671244003E-2</v>
          </cell>
        </row>
        <row r="188">
          <cell r="I188" t="str">
            <v>Cyprus-2020-NH3</v>
          </cell>
          <cell r="J188">
            <v>4.118626096830335E-2</v>
          </cell>
        </row>
        <row r="189">
          <cell r="I189" t="str">
            <v>Cyprus-2020-PM2.5</v>
          </cell>
          <cell r="J189">
            <v>4.740926307877715E-3</v>
          </cell>
        </row>
        <row r="190">
          <cell r="I190" t="str">
            <v>Cyprus-2020-PM10</v>
          </cell>
          <cell r="J190">
            <v>9.6544258989978999E-3</v>
          </cell>
        </row>
        <row r="191">
          <cell r="I191" t="str">
            <v>Czechia-2005-NOx</v>
          </cell>
          <cell r="J191">
            <v>1.4993813995074852</v>
          </cell>
        </row>
        <row r="192">
          <cell r="I192" t="str">
            <v>Czechia-2005-NMVOC</v>
          </cell>
          <cell r="J192">
            <v>1.3705281646583252</v>
          </cell>
        </row>
        <row r="193">
          <cell r="I193" t="str">
            <v>Czechia-2005-SOx</v>
          </cell>
          <cell r="J193">
            <v>1.042365569703595</v>
          </cell>
        </row>
        <row r="194">
          <cell r="I194" t="str">
            <v>Czechia-2005-NH3</v>
          </cell>
          <cell r="J194">
            <v>0.38532745765055149</v>
          </cell>
        </row>
        <row r="195">
          <cell r="I195" t="str">
            <v>Czechia-2005-PM2.5</v>
          </cell>
          <cell r="J195">
            <v>0.21742123580712699</v>
          </cell>
        </row>
        <row r="196">
          <cell r="I196" t="str">
            <v>Czechia-2005-PM10</v>
          </cell>
          <cell r="J196">
            <v>0.29026522510866498</v>
          </cell>
        </row>
        <row r="197">
          <cell r="I197" t="str">
            <v>Czechia-2018-NOx</v>
          </cell>
          <cell r="J197">
            <v>0.920204158669785</v>
          </cell>
        </row>
        <row r="198">
          <cell r="I198" t="str">
            <v>Czechia-2018-NMVOC</v>
          </cell>
          <cell r="J198">
            <v>1.1376056651600701</v>
          </cell>
        </row>
        <row r="199">
          <cell r="I199" t="str">
            <v>Czechia-2018-SOx</v>
          </cell>
          <cell r="J199">
            <v>0.4829761897848055</v>
          </cell>
        </row>
        <row r="200">
          <cell r="I200" t="str">
            <v>Czechia-2018-NH3</v>
          </cell>
          <cell r="J200">
            <v>0.37235584408450551</v>
          </cell>
        </row>
        <row r="201">
          <cell r="I201" t="str">
            <v>Czechia-2018-PM2.5</v>
          </cell>
          <cell r="J201">
            <v>0.19683946975814601</v>
          </cell>
        </row>
        <row r="202">
          <cell r="I202" t="str">
            <v>Czechia-2018-PM10</v>
          </cell>
          <cell r="J202">
            <v>0.25269669561448649</v>
          </cell>
        </row>
        <row r="203">
          <cell r="I203" t="str">
            <v>Czechia-2019-NOx</v>
          </cell>
          <cell r="J203">
            <v>0.857106893400855</v>
          </cell>
        </row>
        <row r="204">
          <cell r="I204" t="str">
            <v>Czechia-2019-NMVOC</v>
          </cell>
          <cell r="J204">
            <v>1.095956292188915</v>
          </cell>
        </row>
        <row r="205">
          <cell r="I205" t="str">
            <v>Czechia-2019-SOx</v>
          </cell>
          <cell r="J205">
            <v>0.3995973960383355</v>
          </cell>
        </row>
        <row r="206">
          <cell r="I206" t="str">
            <v>Czechia-2019-NH3</v>
          </cell>
          <cell r="J206">
            <v>0.359989231909772</v>
          </cell>
        </row>
        <row r="207">
          <cell r="I207" t="str">
            <v>Czechia-2019-PM2.5</v>
          </cell>
          <cell r="J207">
            <v>0.176527557533255</v>
          </cell>
        </row>
        <row r="208">
          <cell r="I208" t="str">
            <v>Czechia-2019-PM10</v>
          </cell>
          <cell r="J208">
            <v>0.23084696738857549</v>
          </cell>
        </row>
        <row r="209">
          <cell r="I209" t="str">
            <v>Czechia-2020-NOx</v>
          </cell>
          <cell r="J209">
            <v>0.76885467702460997</v>
          </cell>
        </row>
        <row r="210">
          <cell r="I210" t="str">
            <v>Czechia-2020-NMVOC</v>
          </cell>
          <cell r="J210">
            <v>0.99445463161134995</v>
          </cell>
        </row>
        <row r="211">
          <cell r="I211" t="str">
            <v>Czechia-2020-SOx</v>
          </cell>
          <cell r="J211">
            <v>0.33309567234529902</v>
          </cell>
        </row>
        <row r="212">
          <cell r="I212" t="str">
            <v>Czechia-2020-NH3</v>
          </cell>
          <cell r="J212">
            <v>0.34214070829923154</v>
          </cell>
        </row>
        <row r="213">
          <cell r="I213" t="str">
            <v>Czechia-2020-PM2.5</v>
          </cell>
          <cell r="J213">
            <v>0.16179530258884051</v>
          </cell>
        </row>
        <row r="214">
          <cell r="I214" t="str">
            <v>Czechia-2020-PM10</v>
          </cell>
          <cell r="J214">
            <v>0.21219834874178653</v>
          </cell>
        </row>
        <row r="215">
          <cell r="I215" t="str">
            <v>Denmark-2005-NOx</v>
          </cell>
          <cell r="J215">
            <v>1.00758399581206</v>
          </cell>
        </row>
        <row r="216">
          <cell r="I216" t="str">
            <v>Denmark-2005-NMVOC</v>
          </cell>
          <cell r="J216">
            <v>0.77303470849215505</v>
          </cell>
        </row>
        <row r="217">
          <cell r="I217" t="str">
            <v>Denmark-2005-SOx</v>
          </cell>
          <cell r="J217">
            <v>0.131465083653998</v>
          </cell>
        </row>
        <row r="218">
          <cell r="I218" t="str">
            <v>Denmark-2005-NH3</v>
          </cell>
          <cell r="J218">
            <v>0.46277015759398699</v>
          </cell>
        </row>
        <row r="219">
          <cell r="I219" t="str">
            <v>Denmark-2005-PM2.5</v>
          </cell>
          <cell r="J219">
            <v>0.1076121683010475</v>
          </cell>
        </row>
        <row r="220">
          <cell r="I220" t="str">
            <v>Denmark-2005-PM10</v>
          </cell>
          <cell r="J220">
            <v>0.164834895182807</v>
          </cell>
        </row>
        <row r="221">
          <cell r="I221" t="str">
            <v>Denmark-2018-NOx</v>
          </cell>
          <cell r="J221">
            <v>0.52033985808231498</v>
          </cell>
        </row>
        <row r="222">
          <cell r="I222" t="str">
            <v>Denmark-2018-NMVOC</v>
          </cell>
          <cell r="J222">
            <v>0.54040198873019496</v>
          </cell>
        </row>
        <row r="223">
          <cell r="I223" t="str">
            <v>Denmark-2018-SOx</v>
          </cell>
          <cell r="J223">
            <v>5.3197259710378003E-2</v>
          </cell>
        </row>
        <row r="224">
          <cell r="I224" t="str">
            <v>Denmark-2018-NH3</v>
          </cell>
          <cell r="J224">
            <v>0.39794852477866649</v>
          </cell>
        </row>
        <row r="225">
          <cell r="I225" t="str">
            <v>Denmark-2018-PM2.5</v>
          </cell>
          <cell r="J225">
            <v>7.2891430890738504E-2</v>
          </cell>
        </row>
        <row r="226">
          <cell r="I226" t="str">
            <v>Denmark-2018-PM10</v>
          </cell>
          <cell r="J226">
            <v>0.1290255605066665</v>
          </cell>
        </row>
        <row r="227">
          <cell r="I227" t="str">
            <v>Denmark-2019-NOx</v>
          </cell>
          <cell r="J227">
            <v>0.48378379587390152</v>
          </cell>
        </row>
        <row r="228">
          <cell r="I228" t="str">
            <v>Denmark-2019-NMVOC</v>
          </cell>
          <cell r="J228">
            <v>0.51602501531457001</v>
          </cell>
        </row>
        <row r="229">
          <cell r="I229" t="str">
            <v>Denmark-2019-SOx</v>
          </cell>
          <cell r="J229">
            <v>4.6701011305054455E-2</v>
          </cell>
        </row>
        <row r="230">
          <cell r="I230" t="str">
            <v>Denmark-2019-NH3</v>
          </cell>
          <cell r="J230">
            <v>0.37566423085586748</v>
          </cell>
        </row>
        <row r="231">
          <cell r="I231" t="str">
            <v>Denmark-2019-PM2.5</v>
          </cell>
          <cell r="J231">
            <v>6.5482356304060504E-2</v>
          </cell>
        </row>
        <row r="232">
          <cell r="I232" t="str">
            <v>Denmark-2019-PM10</v>
          </cell>
          <cell r="J232">
            <v>0.11748056389424801</v>
          </cell>
        </row>
        <row r="233">
          <cell r="I233" t="str">
            <v>Denmark-2020-NOx</v>
          </cell>
          <cell r="J233">
            <v>0.44512299571799047</v>
          </cell>
        </row>
        <row r="234">
          <cell r="I234" t="str">
            <v>Denmark-2020-NMVOC</v>
          </cell>
          <cell r="J234">
            <v>0.53292113788619999</v>
          </cell>
        </row>
        <row r="235">
          <cell r="I235" t="str">
            <v>Denmark-2020-SOx</v>
          </cell>
          <cell r="J235">
            <v>4.5726864308144849E-2</v>
          </cell>
        </row>
        <row r="236">
          <cell r="I236" t="str">
            <v>Denmark-2020-NH3</v>
          </cell>
          <cell r="J236">
            <v>0.38127248587267454</v>
          </cell>
        </row>
        <row r="237">
          <cell r="I237" t="str">
            <v>Denmark-2020-PM2.5</v>
          </cell>
          <cell r="J237">
            <v>6.1549810051379002E-2</v>
          </cell>
        </row>
        <row r="238">
          <cell r="I238" t="str">
            <v>Denmark-2020-PM10</v>
          </cell>
          <cell r="J238">
            <v>0.112994245762675</v>
          </cell>
        </row>
        <row r="239">
          <cell r="I239" t="str">
            <v>Estonia-2005-NOx</v>
          </cell>
          <cell r="J239">
            <v>0.21304137999999997</v>
          </cell>
        </row>
        <row r="240">
          <cell r="I240" t="str">
            <v>Estonia-2005-NMVOC</v>
          </cell>
          <cell r="J240">
            <v>0.15800387745</v>
          </cell>
        </row>
        <row r="241">
          <cell r="I241" t="str">
            <v>Estonia-2005-SOx</v>
          </cell>
          <cell r="J241">
            <v>0.38307245000000001</v>
          </cell>
        </row>
        <row r="242">
          <cell r="I242" t="str">
            <v>Estonia-2005-NH3</v>
          </cell>
          <cell r="J242">
            <v>4.7418584999999999E-2</v>
          </cell>
        </row>
        <row r="243">
          <cell r="I243" t="str">
            <v>Estonia-2005-PM2.5</v>
          </cell>
          <cell r="J243">
            <v>5.0271632024999999E-2</v>
          </cell>
        </row>
        <row r="244">
          <cell r="I244" t="str">
            <v>Estonia-2005-PM10</v>
          </cell>
          <cell r="J244">
            <v>8.7120060774999994E-2</v>
          </cell>
        </row>
        <row r="245">
          <cell r="I245" t="str">
            <v>Estonia-2018-NOx</v>
          </cell>
          <cell r="J245">
            <v>0.155476</v>
          </cell>
        </row>
        <row r="246">
          <cell r="I246" t="str">
            <v>Estonia-2018-NMVOC</v>
          </cell>
          <cell r="J246">
            <v>0.112679872</v>
          </cell>
        </row>
        <row r="247">
          <cell r="I247" t="str">
            <v>Estonia-2018-SOx</v>
          </cell>
          <cell r="J247">
            <v>0.15525546000000001</v>
          </cell>
        </row>
        <row r="248">
          <cell r="I248" t="str">
            <v>Estonia-2018-NH3</v>
          </cell>
          <cell r="J248">
            <v>4.9423934999999995E-2</v>
          </cell>
        </row>
        <row r="249">
          <cell r="I249" t="str">
            <v>Estonia-2018-PM2.5</v>
          </cell>
          <cell r="J249">
            <v>3.4899904000000002E-2</v>
          </cell>
        </row>
        <row r="250">
          <cell r="I250" t="str">
            <v>Estonia-2018-PM10</v>
          </cell>
          <cell r="J250">
            <v>5.6229109999999999E-2</v>
          </cell>
        </row>
        <row r="251">
          <cell r="I251" t="str">
            <v>Estonia-2019-NOx</v>
          </cell>
          <cell r="J251">
            <v>0.13007195499999999</v>
          </cell>
        </row>
        <row r="252">
          <cell r="I252" t="str">
            <v>Estonia-2019-NMVOC</v>
          </cell>
          <cell r="J252">
            <v>0.11405562</v>
          </cell>
        </row>
        <row r="253">
          <cell r="I253" t="str">
            <v>Estonia-2019-SOx</v>
          </cell>
          <cell r="J253">
            <v>9.5132764999999994E-2</v>
          </cell>
        </row>
        <row r="254">
          <cell r="I254" t="str">
            <v>Estonia-2019-NH3</v>
          </cell>
          <cell r="J254">
            <v>4.8820638634999997E-2</v>
          </cell>
        </row>
        <row r="255">
          <cell r="I255" t="str">
            <v>Estonia-2019-PM2.5</v>
          </cell>
          <cell r="J255">
            <v>2.9278024E-2</v>
          </cell>
        </row>
        <row r="256">
          <cell r="I256" t="str">
            <v>Estonia-2019-PM10</v>
          </cell>
          <cell r="J256">
            <v>4.5634937000000007E-2</v>
          </cell>
        </row>
        <row r="257">
          <cell r="I257" t="str">
            <v>Estonia-2020-NOx</v>
          </cell>
          <cell r="J257">
            <v>0.11879215999999999</v>
          </cell>
        </row>
        <row r="258">
          <cell r="I258" t="str">
            <v>Estonia-2020-NMVOC</v>
          </cell>
          <cell r="J258">
            <v>0.12198824999999999</v>
          </cell>
        </row>
        <row r="259">
          <cell r="I259" t="str">
            <v>Estonia-2020-SOx</v>
          </cell>
          <cell r="J259">
            <v>5.5923559999999997E-2</v>
          </cell>
        </row>
        <row r="260">
          <cell r="I260" t="str">
            <v>Estonia-2020-NH3</v>
          </cell>
          <cell r="J260">
            <v>4.6769369999999998E-2</v>
          </cell>
        </row>
        <row r="261">
          <cell r="I261" t="str">
            <v>Estonia-2020-PM2.5</v>
          </cell>
          <cell r="J261">
            <v>2.9504913000000001E-2</v>
          </cell>
        </row>
        <row r="262">
          <cell r="I262" t="str">
            <v>Estonia-2020-PM10</v>
          </cell>
          <cell r="J262">
            <v>4.4450674000000003E-2</v>
          </cell>
        </row>
        <row r="263">
          <cell r="I263" t="str">
            <v>Finland-2005-NOx</v>
          </cell>
          <cell r="J263">
            <v>1.0411503489224101</v>
          </cell>
        </row>
        <row r="264">
          <cell r="I264" t="str">
            <v>Finland-2005-NMVOC</v>
          </cell>
          <cell r="J264">
            <v>0.73831206293423501</v>
          </cell>
        </row>
        <row r="265">
          <cell r="I265" t="str">
            <v>Finland-2005-SOx</v>
          </cell>
          <cell r="J265">
            <v>0.347753264124255</v>
          </cell>
        </row>
        <row r="266">
          <cell r="I266" t="str">
            <v>Finland-2005-NH3</v>
          </cell>
          <cell r="J266">
            <v>0.19469930269758151</v>
          </cell>
        </row>
        <row r="267">
          <cell r="I267" t="str">
            <v>Finland-2005-PM2.5</v>
          </cell>
          <cell r="J267">
            <v>0.12947945159386351</v>
          </cell>
        </row>
        <row r="268">
          <cell r="I268" t="str">
            <v>Finland-2005-PM10</v>
          </cell>
          <cell r="J268">
            <v>0.21090612677766199</v>
          </cell>
        </row>
        <row r="269">
          <cell r="I269" t="str">
            <v>Finland-2018-NOx</v>
          </cell>
          <cell r="J269">
            <v>0.63544520771102997</v>
          </cell>
        </row>
        <row r="270">
          <cell r="I270" t="str">
            <v>Finland-2018-NMVOC</v>
          </cell>
          <cell r="J270">
            <v>0.43240371314486903</v>
          </cell>
        </row>
        <row r="271">
          <cell r="I271" t="str">
            <v>Finland-2018-SOx</v>
          </cell>
          <cell r="J271">
            <v>0.1656230362717</v>
          </cell>
        </row>
        <row r="272">
          <cell r="I272" t="str">
            <v>Finland-2018-NH3</v>
          </cell>
          <cell r="J272">
            <v>0.16461757546126202</v>
          </cell>
        </row>
        <row r="273">
          <cell r="I273" t="str">
            <v>Finland-2018-PM2.5</v>
          </cell>
          <cell r="J273">
            <v>8.7098832294227005E-2</v>
          </cell>
        </row>
        <row r="274">
          <cell r="I274" t="str">
            <v>Finland-2018-PM10</v>
          </cell>
          <cell r="J274">
            <v>0.15349269020929898</v>
          </cell>
        </row>
        <row r="275">
          <cell r="I275" t="str">
            <v>Finland-2019-NOx</v>
          </cell>
          <cell r="J275">
            <v>0.59950335076360506</v>
          </cell>
        </row>
        <row r="276">
          <cell r="I276" t="str">
            <v>Finland-2019-NMVOC</v>
          </cell>
          <cell r="J276">
            <v>0.4256091465733155</v>
          </cell>
        </row>
        <row r="277">
          <cell r="I277" t="str">
            <v>Finland-2019-SOx</v>
          </cell>
          <cell r="J277">
            <v>0.147959541011628</v>
          </cell>
        </row>
        <row r="278">
          <cell r="I278" t="str">
            <v>Finland-2019-NH3</v>
          </cell>
          <cell r="J278">
            <v>0.16090351601744149</v>
          </cell>
        </row>
        <row r="279">
          <cell r="I279" t="str">
            <v>Finland-2019-PM2.5</v>
          </cell>
          <cell r="J279">
            <v>8.1046797181813998E-2</v>
          </cell>
        </row>
        <row r="280">
          <cell r="I280" t="str">
            <v>Finland-2019-PM10</v>
          </cell>
          <cell r="J280">
            <v>0.14805322787094649</v>
          </cell>
        </row>
        <row r="281">
          <cell r="I281" t="str">
            <v>Finland-2020-NOx</v>
          </cell>
          <cell r="J281">
            <v>0.52696233241582002</v>
          </cell>
        </row>
        <row r="282">
          <cell r="I282" t="str">
            <v>Finland-2020-NMVOC</v>
          </cell>
          <cell r="J282">
            <v>0.42293434627232895</v>
          </cell>
        </row>
        <row r="283">
          <cell r="I283" t="str">
            <v>Finland-2020-SOx</v>
          </cell>
          <cell r="J283">
            <v>0.11608960688356751</v>
          </cell>
        </row>
        <row r="284">
          <cell r="I284" t="str">
            <v>Finland-2020-NH3</v>
          </cell>
          <cell r="J284">
            <v>0.15330705236919701</v>
          </cell>
        </row>
        <row r="285">
          <cell r="I285" t="str">
            <v>Finland-2020-PM2.5</v>
          </cell>
          <cell r="J285">
            <v>7.0312411533166003E-2</v>
          </cell>
        </row>
        <row r="286">
          <cell r="I286" t="str">
            <v>Finland-2020-PM10</v>
          </cell>
          <cell r="J286">
            <v>0.132822222751766</v>
          </cell>
        </row>
        <row r="287">
          <cell r="I287" t="str">
            <v>France-2005-NOx</v>
          </cell>
          <cell r="J287">
            <v>7.4995477237919497</v>
          </cell>
        </row>
        <row r="288">
          <cell r="I288" t="str">
            <v>France-2005-NMVOC</v>
          </cell>
          <cell r="J288">
            <v>7.9356138334602999</v>
          </cell>
        </row>
        <row r="289">
          <cell r="I289" t="str">
            <v>France-2005-SOx</v>
          </cell>
          <cell r="J289">
            <v>2.2879103370340599</v>
          </cell>
        </row>
        <row r="290">
          <cell r="I290" t="str">
            <v>France-2005-NH3</v>
          </cell>
          <cell r="J290">
            <v>3.1023299085636302</v>
          </cell>
        </row>
        <row r="291">
          <cell r="I291" t="str">
            <v>France-2005-PM2.5</v>
          </cell>
          <cell r="J291">
            <v>1.2338714520357501</v>
          </cell>
        </row>
        <row r="292">
          <cell r="I292" t="str">
            <v>France-2005-PM10</v>
          </cell>
          <cell r="J292">
            <v>1.7037336791374249</v>
          </cell>
        </row>
        <row r="293">
          <cell r="I293" t="str">
            <v>France-2018-NOx</v>
          </cell>
          <cell r="J293">
            <v>4.0807367800016801</v>
          </cell>
        </row>
        <row r="294">
          <cell r="I294" t="str">
            <v>France-2018-NMVOC</v>
          </cell>
          <cell r="J294">
            <v>4.9491929121693952</v>
          </cell>
        </row>
        <row r="295">
          <cell r="I295" t="str">
            <v>France-2018-SOx</v>
          </cell>
          <cell r="J295">
            <v>0.61266133699522496</v>
          </cell>
        </row>
        <row r="296">
          <cell r="I296" t="str">
            <v>France-2018-NH3</v>
          </cell>
          <cell r="J296">
            <v>3.0443911142913098</v>
          </cell>
        </row>
        <row r="297">
          <cell r="I297" t="str">
            <v>France-2018-PM2.5</v>
          </cell>
          <cell r="J297">
            <v>0.646560534095585</v>
          </cell>
        </row>
        <row r="298">
          <cell r="I298" t="str">
            <v>France-2018-PM10</v>
          </cell>
          <cell r="J298">
            <v>1.05120808877626</v>
          </cell>
        </row>
        <row r="299">
          <cell r="I299" t="str">
            <v>France-2019-NOx</v>
          </cell>
          <cell r="J299">
            <v>3.8944326200587649</v>
          </cell>
        </row>
        <row r="300">
          <cell r="I300" t="str">
            <v>France-2019-NMVOC</v>
          </cell>
          <cell r="J300">
            <v>4.8667544890857997</v>
          </cell>
        </row>
        <row r="301">
          <cell r="I301" t="str">
            <v>France-2019-SOx</v>
          </cell>
          <cell r="J301">
            <v>0.49931611860305203</v>
          </cell>
        </row>
        <row r="302">
          <cell r="I302" t="str">
            <v>France-2019-NH3</v>
          </cell>
          <cell r="J302">
            <v>2.9795351649491351</v>
          </cell>
        </row>
        <row r="303">
          <cell r="I303" t="str">
            <v>France-2019-PM2.5</v>
          </cell>
          <cell r="J303">
            <v>0.631023200521315</v>
          </cell>
        </row>
        <row r="304">
          <cell r="I304" t="str">
            <v>France-2019-PM10</v>
          </cell>
          <cell r="J304">
            <v>1.0374383187344201</v>
          </cell>
        </row>
        <row r="305">
          <cell r="I305" t="str">
            <v>France-2020-NOx</v>
          </cell>
          <cell r="J305">
            <v>3.2990347542957696</v>
          </cell>
        </row>
        <row r="306">
          <cell r="I306" t="str">
            <v>France-2020-NMVOC</v>
          </cell>
          <cell r="J306">
            <v>4.6959145975554497</v>
          </cell>
        </row>
        <row r="307">
          <cell r="I307" t="str">
            <v>France-2020-SOx</v>
          </cell>
          <cell r="J307">
            <v>0.45435340989167949</v>
          </cell>
        </row>
        <row r="308">
          <cell r="I308" t="str">
            <v>France-2020-NH3</v>
          </cell>
          <cell r="J308">
            <v>2.86492427098195</v>
          </cell>
        </row>
        <row r="309">
          <cell r="I309" t="str">
            <v>France-2020-PM2.5</v>
          </cell>
          <cell r="J309">
            <v>0.56554600742853001</v>
          </cell>
        </row>
        <row r="310">
          <cell r="I310" t="str">
            <v>France-2020-PM10</v>
          </cell>
          <cell r="J310">
            <v>0.93733308661221504</v>
          </cell>
        </row>
        <row r="311">
          <cell r="I311" t="str">
            <v>Germany-2005-NOx</v>
          </cell>
          <cell r="J311">
            <v>8.1581000397763503</v>
          </cell>
        </row>
        <row r="312">
          <cell r="I312" t="str">
            <v>Germany-2005-NMVOC</v>
          </cell>
          <cell r="J312">
            <v>7.4356419894410495</v>
          </cell>
        </row>
        <row r="313">
          <cell r="I313" t="str">
            <v>Germany-2005-SOx</v>
          </cell>
          <cell r="J313">
            <v>2.3637773066871</v>
          </cell>
        </row>
        <row r="314">
          <cell r="I314" t="str">
            <v>Germany-2005-NH3</v>
          </cell>
          <cell r="J314">
            <v>3.0156589538880301</v>
          </cell>
        </row>
        <row r="315">
          <cell r="I315" t="str">
            <v>Germany-2005-PM2.5</v>
          </cell>
          <cell r="J315">
            <v>0.67432641147677996</v>
          </cell>
        </row>
        <row r="316">
          <cell r="I316" t="str">
            <v>Germany-2005-PM10</v>
          </cell>
          <cell r="J316">
            <v>1.224459124740805</v>
          </cell>
        </row>
        <row r="317">
          <cell r="I317" t="str">
            <v>Germany-2018-NOx</v>
          </cell>
          <cell r="J317">
            <v>5.9147199125766496</v>
          </cell>
        </row>
        <row r="318">
          <cell r="I318" t="str">
            <v>Germany-2018-NMVOC</v>
          </cell>
          <cell r="J318">
            <v>5.4948634491304009</v>
          </cell>
        </row>
        <row r="319">
          <cell r="I319" t="str">
            <v>Germany-2018-SOx</v>
          </cell>
          <cell r="J319">
            <v>1.448592631946505</v>
          </cell>
        </row>
        <row r="320">
          <cell r="I320" t="str">
            <v>Germany-2018-NH3</v>
          </cell>
          <cell r="J320">
            <v>2.9694576340749701</v>
          </cell>
        </row>
        <row r="321">
          <cell r="I321" t="str">
            <v>Germany-2018-PM2.5</v>
          </cell>
          <cell r="J321">
            <v>0.47234812814638599</v>
          </cell>
        </row>
        <row r="322">
          <cell r="I322" t="str">
            <v>Germany-2018-PM10</v>
          </cell>
          <cell r="J322">
            <v>1.0360804402632251</v>
          </cell>
        </row>
        <row r="323">
          <cell r="I323" t="str">
            <v>Germany-2019-NOx</v>
          </cell>
          <cell r="J323">
            <v>5.5441106291211995</v>
          </cell>
        </row>
        <row r="324">
          <cell r="I324" t="str">
            <v>Germany-2019-NMVOC</v>
          </cell>
          <cell r="J324">
            <v>5.3611432805600501</v>
          </cell>
        </row>
        <row r="325">
          <cell r="I325" t="str">
            <v>Germany-2019-SOx</v>
          </cell>
          <cell r="J325">
            <v>1.2984825865014449</v>
          </cell>
        </row>
        <row r="326">
          <cell r="I326" t="str">
            <v>Germany-2019-NH3</v>
          </cell>
          <cell r="J326">
            <v>2.8749909979438502</v>
          </cell>
        </row>
        <row r="327">
          <cell r="I327" t="str">
            <v>Germany-2019-PM2.5</v>
          </cell>
          <cell r="J327">
            <v>0.4495516607319015</v>
          </cell>
        </row>
        <row r="328">
          <cell r="I328" t="str">
            <v>Germany-2019-PM10</v>
          </cell>
          <cell r="J328">
            <v>0.96890600242620495</v>
          </cell>
        </row>
        <row r="329">
          <cell r="I329" t="str">
            <v>Germany-2020-NOx</v>
          </cell>
          <cell r="J329">
            <v>4.8961219394089603</v>
          </cell>
        </row>
        <row r="330">
          <cell r="I330" t="str">
            <v>Germany-2020-NMVOC</v>
          </cell>
          <cell r="J330">
            <v>5.1788747024631006</v>
          </cell>
        </row>
        <row r="331">
          <cell r="I331" t="str">
            <v>Germany-2020-SOx</v>
          </cell>
          <cell r="J331">
            <v>1.1634319879704949</v>
          </cell>
        </row>
        <row r="332">
          <cell r="I332" t="str">
            <v>Germany-2020-NH3</v>
          </cell>
          <cell r="J332">
            <v>2.6863399657341303</v>
          </cell>
        </row>
        <row r="333">
          <cell r="I333" t="str">
            <v>Germany-2020-PM2.5</v>
          </cell>
          <cell r="J333">
            <v>0.40590602204657</v>
          </cell>
        </row>
        <row r="334">
          <cell r="I334" t="str">
            <v>Germany-2020-PM10</v>
          </cell>
          <cell r="J334">
            <v>0.90068840566443498</v>
          </cell>
        </row>
        <row r="335">
          <cell r="I335" t="str">
            <v>Greece-2005-NOx</v>
          </cell>
          <cell r="J335">
            <v>2.413152190625695</v>
          </cell>
        </row>
        <row r="336">
          <cell r="I336" t="str">
            <v>Greece-2005-NMVOC</v>
          </cell>
          <cell r="J336">
            <v>1.668956235218495</v>
          </cell>
        </row>
        <row r="337">
          <cell r="I337" t="str">
            <v>Greece-2005-SOx</v>
          </cell>
          <cell r="J337">
            <v>2.8944716604175698</v>
          </cell>
        </row>
        <row r="338">
          <cell r="I338" t="str">
            <v>Greece-2005-NH3</v>
          </cell>
          <cell r="J338">
            <v>0.37597409899146955</v>
          </cell>
        </row>
        <row r="339">
          <cell r="I339" t="str">
            <v>Greece-2005-PM2.5</v>
          </cell>
          <cell r="J339">
            <v>0.34279543092277054</v>
          </cell>
        </row>
        <row r="340">
          <cell r="I340" t="str">
            <v>Greece-2005-PM10</v>
          </cell>
          <cell r="J340">
            <v>0.62815275495826495</v>
          </cell>
        </row>
        <row r="341">
          <cell r="I341" t="str">
            <v>Greece-2018-NOx</v>
          </cell>
          <cell r="J341">
            <v>1.2933741767004949</v>
          </cell>
        </row>
        <row r="342">
          <cell r="I342" t="str">
            <v>Greece-2018-NMVOC</v>
          </cell>
          <cell r="J342">
            <v>0.73057398128329998</v>
          </cell>
        </row>
        <row r="343">
          <cell r="I343" t="str">
            <v>Greece-2018-SOx</v>
          </cell>
          <cell r="J343">
            <v>0.430986827012936</v>
          </cell>
        </row>
        <row r="344">
          <cell r="I344" t="str">
            <v>Greece-2018-NH3</v>
          </cell>
          <cell r="J344">
            <v>0.31576467756049598</v>
          </cell>
        </row>
        <row r="345">
          <cell r="I345" t="str">
            <v>Greece-2018-PM2.5</v>
          </cell>
          <cell r="J345">
            <v>0.18736222079835399</v>
          </cell>
        </row>
        <row r="346">
          <cell r="I346" t="str">
            <v>Greece-2018-PM10</v>
          </cell>
          <cell r="J346">
            <v>0.30471987397669553</v>
          </cell>
        </row>
        <row r="347">
          <cell r="I347" t="str">
            <v>Greece-2019-NOx</v>
          </cell>
          <cell r="J347">
            <v>1.2482473556409801</v>
          </cell>
        </row>
        <row r="348">
          <cell r="I348" t="str">
            <v>Greece-2019-NMVOC</v>
          </cell>
          <cell r="J348">
            <v>0.72802432568785502</v>
          </cell>
        </row>
        <row r="349">
          <cell r="I349" t="str">
            <v>Greece-2019-SOx</v>
          </cell>
          <cell r="J349">
            <v>0.40221376419379801</v>
          </cell>
        </row>
        <row r="350">
          <cell r="I350" t="str">
            <v>Greece-2019-NH3</v>
          </cell>
          <cell r="J350">
            <v>0.31526592557176747</v>
          </cell>
        </row>
        <row r="351">
          <cell r="I351" t="str">
            <v>Greece-2019-PM2.5</v>
          </cell>
          <cell r="J351">
            <v>0.183016700304794</v>
          </cell>
        </row>
        <row r="352">
          <cell r="I352" t="str">
            <v>Greece-2019-PM10</v>
          </cell>
          <cell r="J352">
            <v>0.30504737395250703</v>
          </cell>
        </row>
        <row r="353">
          <cell r="I353" t="str">
            <v>Greece-2020-NOx</v>
          </cell>
          <cell r="J353">
            <v>1.1093481493149451</v>
          </cell>
        </row>
        <row r="354">
          <cell r="I354" t="str">
            <v>Greece-2020-NMVOC</v>
          </cell>
          <cell r="J354">
            <v>0.66168096798498499</v>
          </cell>
        </row>
        <row r="355">
          <cell r="I355" t="str">
            <v>Greece-2020-SOx</v>
          </cell>
          <cell r="J355">
            <v>0.3075464687569015</v>
          </cell>
        </row>
        <row r="356">
          <cell r="I356" t="str">
            <v>Greece-2020-NH3</v>
          </cell>
          <cell r="J356">
            <v>0.31811677099928654</v>
          </cell>
        </row>
        <row r="357">
          <cell r="I357" t="str">
            <v>Greece-2020-PM2.5</v>
          </cell>
          <cell r="J357">
            <v>0.17255676957426</v>
          </cell>
        </row>
        <row r="358">
          <cell r="I358" t="str">
            <v>Greece-2020-PM10</v>
          </cell>
          <cell r="J358">
            <v>0.29453637682025297</v>
          </cell>
        </row>
        <row r="359">
          <cell r="I359" t="str">
            <v>Hungary-2005-NOx</v>
          </cell>
          <cell r="J359">
            <v>0.89663784004978997</v>
          </cell>
        </row>
        <row r="360">
          <cell r="I360" t="str">
            <v>Hungary-2005-NMVOC</v>
          </cell>
          <cell r="J360">
            <v>0.86250695581568493</v>
          </cell>
        </row>
        <row r="361">
          <cell r="I361" t="str">
            <v>Hungary-2005-SOx</v>
          </cell>
          <cell r="J361">
            <v>0.21374876867366649</v>
          </cell>
        </row>
        <row r="362">
          <cell r="I362" t="str">
            <v>Hungary-2005-NH3</v>
          </cell>
          <cell r="J362">
            <v>0.39351962255798545</v>
          </cell>
        </row>
        <row r="363">
          <cell r="I363" t="str">
            <v>Hungary-2005-PM2.5</v>
          </cell>
          <cell r="J363">
            <v>0.20214073714129749</v>
          </cell>
        </row>
        <row r="364">
          <cell r="I364" t="str">
            <v>Hungary-2005-PM10</v>
          </cell>
          <cell r="J364">
            <v>0.36408369500763199</v>
          </cell>
        </row>
        <row r="365">
          <cell r="I365" t="str">
            <v>Hungary-2018-NOx</v>
          </cell>
          <cell r="J365">
            <v>0.60145107843242007</v>
          </cell>
        </row>
        <row r="366">
          <cell r="I366" t="str">
            <v>Hungary-2018-NMVOC</v>
          </cell>
          <cell r="J366">
            <v>0.58788737941834002</v>
          </cell>
        </row>
        <row r="367">
          <cell r="I367" t="str">
            <v>Hungary-2018-SOx</v>
          </cell>
          <cell r="J367">
            <v>0.11459185886894802</v>
          </cell>
        </row>
        <row r="368">
          <cell r="I368" t="str">
            <v>Hungary-2018-NH3</v>
          </cell>
          <cell r="J368">
            <v>0.36918371474543199</v>
          </cell>
        </row>
        <row r="369">
          <cell r="I369" t="str">
            <v>Hungary-2018-PM2.5</v>
          </cell>
          <cell r="J369">
            <v>0.20425259882197849</v>
          </cell>
        </row>
        <row r="370">
          <cell r="I370" t="str">
            <v>Hungary-2018-PM10</v>
          </cell>
          <cell r="J370">
            <v>0.30821167065614646</v>
          </cell>
        </row>
        <row r="371">
          <cell r="I371" t="str">
            <v>Hungary-2019-NOx</v>
          </cell>
          <cell r="J371">
            <v>0.573924311932695</v>
          </cell>
        </row>
        <row r="372">
          <cell r="I372" t="str">
            <v>Hungary-2019-NMVOC</v>
          </cell>
          <cell r="J372">
            <v>0.589165631496265</v>
          </cell>
        </row>
        <row r="373">
          <cell r="I373" t="str">
            <v>Hungary-2019-SOx</v>
          </cell>
          <cell r="J373">
            <v>8.72459300598835E-2</v>
          </cell>
        </row>
        <row r="374">
          <cell r="I374" t="str">
            <v>Hungary-2019-NH3</v>
          </cell>
          <cell r="J374">
            <v>0.37218044872571499</v>
          </cell>
        </row>
        <row r="375">
          <cell r="I375" t="str">
            <v>Hungary-2019-PM2.5</v>
          </cell>
          <cell r="J375">
            <v>0.19180558831351299</v>
          </cell>
        </row>
        <row r="376">
          <cell r="I376" t="str">
            <v>Hungary-2019-PM10</v>
          </cell>
          <cell r="J376">
            <v>0.30228940268820198</v>
          </cell>
        </row>
        <row r="377">
          <cell r="I377" t="str">
            <v>Hungary-2020-NOx</v>
          </cell>
          <cell r="J377">
            <v>0.53524390271015498</v>
          </cell>
        </row>
        <row r="378">
          <cell r="I378" t="str">
            <v>Hungary-2020-NMVOC</v>
          </cell>
          <cell r="J378">
            <v>0.55918723942624504</v>
          </cell>
        </row>
        <row r="379">
          <cell r="I379" t="str">
            <v>Hungary-2020-SOx</v>
          </cell>
          <cell r="J379">
            <v>8.182354189580901E-2</v>
          </cell>
        </row>
        <row r="380">
          <cell r="I380" t="str">
            <v>Hungary-2020-NH3</v>
          </cell>
          <cell r="J380">
            <v>0.37465686134119702</v>
          </cell>
        </row>
        <row r="381">
          <cell r="I381" t="str">
            <v>Hungary-2020-PM2.5</v>
          </cell>
          <cell r="J381">
            <v>0.1855117655414715</v>
          </cell>
        </row>
        <row r="382">
          <cell r="I382" t="str">
            <v>Hungary-2020-PM10</v>
          </cell>
          <cell r="J382">
            <v>0.286253775198065</v>
          </cell>
        </row>
        <row r="383">
          <cell r="I383" t="str">
            <v>Ireland-2005-NOx</v>
          </cell>
          <cell r="J383">
            <v>0.88079375615117494</v>
          </cell>
        </row>
        <row r="384">
          <cell r="I384" t="str">
            <v>Ireland-2005-NMVOC</v>
          </cell>
          <cell r="J384">
            <v>0.61323639799358498</v>
          </cell>
        </row>
        <row r="385">
          <cell r="I385" t="str">
            <v>Ireland-2005-SOx</v>
          </cell>
          <cell r="J385">
            <v>0.36423440438709798</v>
          </cell>
        </row>
        <row r="386">
          <cell r="I386" t="str">
            <v>Ireland-2005-NH3</v>
          </cell>
          <cell r="J386">
            <v>0.59935401911553499</v>
          </cell>
        </row>
        <row r="387">
          <cell r="I387" t="str">
            <v>Ireland-2005-PM2.5</v>
          </cell>
          <cell r="J387">
            <v>9.259218650789551E-2</v>
          </cell>
        </row>
        <row r="388">
          <cell r="I388" t="str">
            <v>Ireland-2005-PM10</v>
          </cell>
          <cell r="J388">
            <v>0.19892944275863753</v>
          </cell>
        </row>
        <row r="389">
          <cell r="I389" t="str">
            <v>Ireland-2018-NOx</v>
          </cell>
          <cell r="J389">
            <v>0.55661571911499996</v>
          </cell>
        </row>
        <row r="390">
          <cell r="I390" t="str">
            <v>Ireland-2018-NMVOC</v>
          </cell>
          <cell r="J390">
            <v>0.58448872026750498</v>
          </cell>
        </row>
        <row r="391">
          <cell r="I391" t="str">
            <v>Ireland-2018-SOx</v>
          </cell>
          <cell r="J391">
            <v>6.8393510098751498E-2</v>
          </cell>
        </row>
        <row r="392">
          <cell r="I392" t="str">
            <v>Ireland-2018-NH3</v>
          </cell>
          <cell r="J392">
            <v>0.67651915722889</v>
          </cell>
        </row>
        <row r="393">
          <cell r="I393" t="str">
            <v>Ireland-2018-PM2.5</v>
          </cell>
          <cell r="J393">
            <v>6.4916370217267497E-2</v>
          </cell>
        </row>
        <row r="394">
          <cell r="I394" t="str">
            <v>Ireland-2018-PM10</v>
          </cell>
          <cell r="J394">
            <v>0.14061014829910548</v>
          </cell>
        </row>
        <row r="395">
          <cell r="I395" t="str">
            <v>Ireland-2019-NOx</v>
          </cell>
          <cell r="J395">
            <v>0.515324053417195</v>
          </cell>
        </row>
        <row r="396">
          <cell r="I396" t="str">
            <v>Ireland-2019-NMVOC</v>
          </cell>
          <cell r="J396">
            <v>0.58300820146106502</v>
          </cell>
        </row>
        <row r="397">
          <cell r="I397" t="str">
            <v>Ireland-2019-SOx</v>
          </cell>
          <cell r="J397">
            <v>5.4433421898204506E-2</v>
          </cell>
        </row>
        <row r="398">
          <cell r="I398" t="str">
            <v>Ireland-2019-NH3</v>
          </cell>
          <cell r="J398">
            <v>0.62709409042839004</v>
          </cell>
        </row>
        <row r="399">
          <cell r="I399" t="str">
            <v>Ireland-2019-PM2.5</v>
          </cell>
          <cell r="J399">
            <v>6.0123986598911501E-2</v>
          </cell>
        </row>
        <row r="400">
          <cell r="I400" t="str">
            <v>Ireland-2019-PM10</v>
          </cell>
          <cell r="J400">
            <v>0.13973889163226599</v>
          </cell>
        </row>
        <row r="401">
          <cell r="I401" t="str">
            <v>Ireland-2020-NOx</v>
          </cell>
          <cell r="J401">
            <v>0.47492955199258047</v>
          </cell>
        </row>
        <row r="402">
          <cell r="I402" t="str">
            <v>Ireland-2020-NMVOC</v>
          </cell>
          <cell r="J402">
            <v>0.56318916277324493</v>
          </cell>
        </row>
        <row r="403">
          <cell r="I403" t="str">
            <v>Ireland-2020-SOx</v>
          </cell>
          <cell r="J403">
            <v>5.3701861581346495E-2</v>
          </cell>
        </row>
        <row r="404">
          <cell r="I404" t="str">
            <v>Ireland-2020-NH3</v>
          </cell>
          <cell r="J404">
            <v>0.61701681908713502</v>
          </cell>
        </row>
        <row r="405">
          <cell r="I405" t="str">
            <v>Ireland-2020-PM2.5</v>
          </cell>
          <cell r="J405">
            <v>6.0613684822131503E-2</v>
          </cell>
        </row>
        <row r="406">
          <cell r="I406" t="str">
            <v>Ireland-2020-PM10</v>
          </cell>
          <cell r="J406">
            <v>0.13946047001284301</v>
          </cell>
        </row>
        <row r="407">
          <cell r="I407" t="str">
            <v>Italy-2005-NOx</v>
          </cell>
          <cell r="J407">
            <v>6.4445818960517496</v>
          </cell>
        </row>
        <row r="408">
          <cell r="I408" t="str">
            <v>Italy-2005-NMVOC</v>
          </cell>
          <cell r="J408">
            <v>6.6990277728333503</v>
          </cell>
        </row>
        <row r="409">
          <cell r="I409" t="str">
            <v>Italy-2005-SOx</v>
          </cell>
          <cell r="J409">
            <v>2.0551628566003801</v>
          </cell>
        </row>
        <row r="410">
          <cell r="I410" t="str">
            <v>Italy-2005-NH3</v>
          </cell>
          <cell r="J410">
            <v>2.1048950797678949</v>
          </cell>
        </row>
        <row r="411">
          <cell r="I411" t="str">
            <v>Italy-2005-PM2.5</v>
          </cell>
          <cell r="J411">
            <v>0.88211851210932002</v>
          </cell>
        </row>
        <row r="412">
          <cell r="I412" t="str">
            <v>Italy-2005-PM10</v>
          </cell>
          <cell r="J412">
            <v>1.15760996874908</v>
          </cell>
        </row>
        <row r="413">
          <cell r="I413" t="str">
            <v>Italy-2018-NOx</v>
          </cell>
          <cell r="J413">
            <v>3.2944925944099852</v>
          </cell>
        </row>
        <row r="414">
          <cell r="I414" t="str">
            <v>Italy-2018-NMVOC</v>
          </cell>
          <cell r="J414">
            <v>4.47186647616049</v>
          </cell>
        </row>
        <row r="415">
          <cell r="I415" t="str">
            <v>Italy-2018-SOx</v>
          </cell>
          <cell r="J415">
            <v>0.54561478475376002</v>
          </cell>
        </row>
        <row r="416">
          <cell r="I416" t="str">
            <v>Italy-2018-NH3</v>
          </cell>
          <cell r="J416">
            <v>1.7556420745189001</v>
          </cell>
        </row>
        <row r="417">
          <cell r="I417" t="str">
            <v>Italy-2018-PM2.5</v>
          </cell>
          <cell r="J417">
            <v>0.71837322893072997</v>
          </cell>
        </row>
        <row r="418">
          <cell r="I418" t="str">
            <v>Italy-2018-PM10</v>
          </cell>
          <cell r="J418">
            <v>0.89187133513874006</v>
          </cell>
        </row>
        <row r="419">
          <cell r="I419" t="str">
            <v>Italy-2019-NOx</v>
          </cell>
          <cell r="J419">
            <v>3.1962689577456054</v>
          </cell>
        </row>
        <row r="420">
          <cell r="I420" t="str">
            <v>Italy-2019-NMVOC</v>
          </cell>
          <cell r="J420">
            <v>4.4385919093257549</v>
          </cell>
        </row>
        <row r="421">
          <cell r="I421" t="str">
            <v>Italy-2019-SOx</v>
          </cell>
          <cell r="J421">
            <v>0.52275648672777497</v>
          </cell>
        </row>
        <row r="422">
          <cell r="I422" t="str">
            <v>Italy-2019-NH3</v>
          </cell>
          <cell r="J422">
            <v>1.7460821378957301</v>
          </cell>
        </row>
        <row r="423">
          <cell r="I423" t="str">
            <v>Italy-2019-PM2.5</v>
          </cell>
          <cell r="J423">
            <v>0.68922309209288002</v>
          </cell>
        </row>
        <row r="424">
          <cell r="I424" t="str">
            <v>Italy-2019-PM10</v>
          </cell>
          <cell r="J424">
            <v>0.88025238203898992</v>
          </cell>
        </row>
        <row r="425">
          <cell r="I425" t="str">
            <v>Italy-2020-NOx</v>
          </cell>
          <cell r="J425">
            <v>2.8530877004510051</v>
          </cell>
        </row>
        <row r="426">
          <cell r="I426" t="str">
            <v>Italy-2020-NMVOC</v>
          </cell>
          <cell r="J426">
            <v>4.4270930225196201</v>
          </cell>
        </row>
        <row r="427">
          <cell r="I427" t="str">
            <v>Italy-2020-SOx</v>
          </cell>
          <cell r="J427">
            <v>0.409397658075764</v>
          </cell>
        </row>
        <row r="428">
          <cell r="I428" t="str">
            <v>Italy-2020-NH3</v>
          </cell>
          <cell r="J428">
            <v>1.8131537884004749</v>
          </cell>
        </row>
        <row r="429">
          <cell r="I429" t="str">
            <v>Italy-2020-PM2.5</v>
          </cell>
          <cell r="J429">
            <v>0.66589813572509005</v>
          </cell>
        </row>
        <row r="430">
          <cell r="I430" t="str">
            <v>Italy-2020-PM10</v>
          </cell>
          <cell r="J430">
            <v>0.82871127120052501</v>
          </cell>
        </row>
        <row r="431">
          <cell r="I431" t="str">
            <v>Latvia-2005-NOx</v>
          </cell>
          <cell r="J431">
            <v>0.227177069873881</v>
          </cell>
        </row>
        <row r="432">
          <cell r="I432" t="str">
            <v>Latvia-2005-NMVOC</v>
          </cell>
          <cell r="J432">
            <v>0.25941337854370949</v>
          </cell>
        </row>
        <row r="433">
          <cell r="I433" t="str">
            <v>Latvia-2005-SOx</v>
          </cell>
          <cell r="J433">
            <v>4.3776303443361149E-2</v>
          </cell>
        </row>
        <row r="434">
          <cell r="I434" t="str">
            <v>Latvia-2005-NH3</v>
          </cell>
          <cell r="J434">
            <v>7.5150744570485997E-2</v>
          </cell>
        </row>
        <row r="435">
          <cell r="I435" t="str">
            <v>Latvia-2005-PM2.5</v>
          </cell>
          <cell r="J435">
            <v>0.13639842753383602</v>
          </cell>
        </row>
        <row r="436">
          <cell r="I436" t="str">
            <v>Latvia-2005-PM10</v>
          </cell>
          <cell r="J436">
            <v>0.1784466408690005</v>
          </cell>
        </row>
        <row r="437">
          <cell r="I437" t="str">
            <v>Latvia-2018-NOx</v>
          </cell>
          <cell r="J437">
            <v>0.18167136720468349</v>
          </cell>
        </row>
        <row r="438">
          <cell r="I438" t="str">
            <v>Latvia-2018-NMVOC</v>
          </cell>
          <cell r="J438">
            <v>0.19607641098260151</v>
          </cell>
        </row>
        <row r="439">
          <cell r="I439" t="str">
            <v>Latvia-2018-SOx</v>
          </cell>
          <cell r="J439">
            <v>1.9263038662329351E-2</v>
          </cell>
        </row>
        <row r="440">
          <cell r="I440" t="str">
            <v>Latvia-2018-NH3</v>
          </cell>
          <cell r="J440">
            <v>8.0528225269499001E-2</v>
          </cell>
        </row>
        <row r="441">
          <cell r="I441" t="str">
            <v>Latvia-2018-PM2.5</v>
          </cell>
          <cell r="J441">
            <v>9.4453117989657998E-2</v>
          </cell>
        </row>
        <row r="442">
          <cell r="I442" t="str">
            <v>Latvia-2018-PM10</v>
          </cell>
          <cell r="J442">
            <v>0.13789135425947299</v>
          </cell>
        </row>
        <row r="443">
          <cell r="I443" t="str">
            <v>Latvia-2019-NOx</v>
          </cell>
          <cell r="J443">
            <v>0.1740917487185385</v>
          </cell>
        </row>
        <row r="444">
          <cell r="I444" t="str">
            <v>Latvia-2019-NMVOC</v>
          </cell>
          <cell r="J444">
            <v>0.17885940992227251</v>
          </cell>
        </row>
        <row r="445">
          <cell r="I445" t="str">
            <v>Latvia-2019-SOx</v>
          </cell>
          <cell r="J445">
            <v>1.8479207560669151E-2</v>
          </cell>
        </row>
        <row r="446">
          <cell r="I446" t="str">
            <v>Latvia-2019-NH3</v>
          </cell>
          <cell r="J446">
            <v>8.0961236886844007E-2</v>
          </cell>
        </row>
        <row r="447">
          <cell r="I447" t="str">
            <v>Latvia-2019-PM2.5</v>
          </cell>
          <cell r="J447">
            <v>9.2085920717108499E-2</v>
          </cell>
        </row>
        <row r="448">
          <cell r="I448" t="str">
            <v>Latvia-2019-PM10</v>
          </cell>
          <cell r="J448">
            <v>0.13933313488753701</v>
          </cell>
        </row>
        <row r="449">
          <cell r="I449" t="str">
            <v>Latvia-2020-NOx</v>
          </cell>
          <cell r="J449">
            <v>0.16116251131012099</v>
          </cell>
        </row>
        <row r="450">
          <cell r="I450" t="str">
            <v>Latvia-2020-NMVOC</v>
          </cell>
          <cell r="J450">
            <v>0.16802946983970501</v>
          </cell>
        </row>
        <row r="451">
          <cell r="I451" t="str">
            <v>Latvia-2020-SOx</v>
          </cell>
          <cell r="J451">
            <v>1.75990547857258E-2</v>
          </cell>
        </row>
        <row r="452">
          <cell r="I452" t="str">
            <v>Latvia-2020-NH3</v>
          </cell>
          <cell r="J452">
            <v>7.9685304717742503E-2</v>
          </cell>
        </row>
        <row r="453">
          <cell r="I453" t="str">
            <v>Latvia-2020-PM2.5</v>
          </cell>
          <cell r="J453">
            <v>8.3921774816412997E-2</v>
          </cell>
        </row>
        <row r="454">
          <cell r="I454" t="str">
            <v>Latvia-2020-PM10</v>
          </cell>
          <cell r="J454">
            <v>0.1309231207254625</v>
          </cell>
        </row>
        <row r="455">
          <cell r="I455" t="str">
            <v>Lithuania-2005-NOx</v>
          </cell>
          <cell r="J455">
            <v>0.31831605263624951</v>
          </cell>
        </row>
        <row r="456">
          <cell r="I456" t="str">
            <v>Lithuania-2005-NMVOC</v>
          </cell>
          <cell r="J456">
            <v>0.30850128001622401</v>
          </cell>
        </row>
        <row r="457">
          <cell r="I457" t="str">
            <v>Lithuania-2005-SOx</v>
          </cell>
          <cell r="J457">
            <v>0.13876069639227251</v>
          </cell>
        </row>
        <row r="458">
          <cell r="I458" t="str">
            <v>Lithuania-2005-NH3</v>
          </cell>
          <cell r="J458">
            <v>0.18600328907131602</v>
          </cell>
        </row>
        <row r="459">
          <cell r="I459" t="str">
            <v>Lithuania-2005-PM2.5</v>
          </cell>
          <cell r="J459">
            <v>4.1056533023036253E-2</v>
          </cell>
        </row>
        <row r="460">
          <cell r="I460" t="str">
            <v>Lithuania-2005-PM10</v>
          </cell>
          <cell r="J460">
            <v>9.3717855056873509E-2</v>
          </cell>
        </row>
        <row r="461">
          <cell r="I461" t="str">
            <v>Lithuania-2018-NOx</v>
          </cell>
          <cell r="J461">
            <v>0.28345934234064701</v>
          </cell>
        </row>
        <row r="462">
          <cell r="I462" t="str">
            <v>Lithuania-2018-NMVOC</v>
          </cell>
          <cell r="J462">
            <v>0.25983378761388498</v>
          </cell>
        </row>
        <row r="463">
          <cell r="I463" t="str">
            <v>Lithuania-2018-SOx</v>
          </cell>
          <cell r="J463">
            <v>6.5468223840256995E-2</v>
          </cell>
        </row>
        <row r="464">
          <cell r="I464" t="str">
            <v>Lithuania-2018-NH3</v>
          </cell>
          <cell r="J464">
            <v>0.18135046114204251</v>
          </cell>
        </row>
        <row r="465">
          <cell r="I465" t="str">
            <v>Lithuania-2018-PM2.5</v>
          </cell>
          <cell r="J465">
            <v>3.7706162692684446E-2</v>
          </cell>
        </row>
        <row r="466">
          <cell r="I466" t="str">
            <v>Lithuania-2018-PM10</v>
          </cell>
          <cell r="J466">
            <v>9.6085525037641506E-2</v>
          </cell>
        </row>
        <row r="467">
          <cell r="I467" t="str">
            <v>Lithuania-2019-NOx</v>
          </cell>
          <cell r="J467">
            <v>0.28029442704694502</v>
          </cell>
        </row>
        <row r="468">
          <cell r="I468" t="str">
            <v>Lithuania-2019-NMVOC</v>
          </cell>
          <cell r="J468">
            <v>0.26132438630981197</v>
          </cell>
        </row>
        <row r="469">
          <cell r="I469" t="str">
            <v>Lithuania-2019-SOx</v>
          </cell>
          <cell r="J469">
            <v>5.8954569903019005E-2</v>
          </cell>
        </row>
        <row r="470">
          <cell r="I470" t="str">
            <v>Lithuania-2019-NH3</v>
          </cell>
          <cell r="J470">
            <v>0.1769554338166015</v>
          </cell>
        </row>
        <row r="471">
          <cell r="I471" t="str">
            <v>Lithuania-2019-PM2.5</v>
          </cell>
          <cell r="J471">
            <v>3.519615357664025E-2</v>
          </cell>
        </row>
        <row r="472">
          <cell r="I472" t="str">
            <v>Lithuania-2019-PM10</v>
          </cell>
          <cell r="J472">
            <v>9.1635407319010487E-2</v>
          </cell>
        </row>
        <row r="473">
          <cell r="I473" t="str">
            <v>Lithuania-2020-NOx</v>
          </cell>
          <cell r="J473">
            <v>0.2701851415170225</v>
          </cell>
        </row>
        <row r="474">
          <cell r="I474" t="str">
            <v>Lithuania-2020-NMVOC</v>
          </cell>
          <cell r="J474">
            <v>0.23650384394197899</v>
          </cell>
        </row>
        <row r="475">
          <cell r="I475" t="str">
            <v>Lithuania-2020-SOx</v>
          </cell>
          <cell r="J475">
            <v>5.5436393181778003E-2</v>
          </cell>
        </row>
        <row r="476">
          <cell r="I476" t="str">
            <v>Lithuania-2020-NH3</v>
          </cell>
          <cell r="J476">
            <v>0.1910086140595135</v>
          </cell>
        </row>
        <row r="477">
          <cell r="I477" t="str">
            <v>Lithuania-2020-PM2.5</v>
          </cell>
          <cell r="J477">
            <v>3.2538360279468798E-2</v>
          </cell>
        </row>
        <row r="478">
          <cell r="I478" t="str">
            <v>Lithuania-2020-PM10</v>
          </cell>
          <cell r="J478">
            <v>8.8771403952781505E-2</v>
          </cell>
        </row>
        <row r="479">
          <cell r="I479" t="str">
            <v>Luxembourg-2005-NOx</v>
          </cell>
          <cell r="J479">
            <v>0.28340021783678299</v>
          </cell>
        </row>
        <row r="480">
          <cell r="I480" t="str">
            <v>Luxembourg-2005-NMVOC</v>
          </cell>
          <cell r="J480">
            <v>7.5865752074875503E-2</v>
          </cell>
        </row>
        <row r="481">
          <cell r="I481" t="str">
            <v>Luxembourg-2005-SOx</v>
          </cell>
          <cell r="J481">
            <v>1.3304656125343199E-2</v>
          </cell>
        </row>
        <row r="482">
          <cell r="I482" t="str">
            <v>Luxembourg-2005-NH3</v>
          </cell>
          <cell r="J482">
            <v>2.9125292123974397E-2</v>
          </cell>
        </row>
        <row r="483">
          <cell r="I483" t="str">
            <v>Luxembourg-2005-PM2.5</v>
          </cell>
          <cell r="J483">
            <v>1.26179598101982E-2</v>
          </cell>
        </row>
        <row r="484">
          <cell r="I484" t="str">
            <v>Luxembourg-2005-PM10</v>
          </cell>
          <cell r="J484">
            <v>1.5953899743534349E-2</v>
          </cell>
        </row>
        <row r="485">
          <cell r="I485" t="str">
            <v>Luxembourg-2018-NOx</v>
          </cell>
          <cell r="J485">
            <v>0.105202454020594</v>
          </cell>
        </row>
        <row r="486">
          <cell r="I486" t="str">
            <v>Luxembourg-2018-NMVOC</v>
          </cell>
          <cell r="J486">
            <v>5.3052658104946505E-2</v>
          </cell>
        </row>
        <row r="487">
          <cell r="I487" t="str">
            <v>Luxembourg-2018-SOx</v>
          </cell>
          <cell r="J487">
            <v>4.7654464627691099E-3</v>
          </cell>
        </row>
        <row r="488">
          <cell r="I488" t="str">
            <v>Luxembourg-2018-NH3</v>
          </cell>
          <cell r="J488">
            <v>3.0991246602176548E-2</v>
          </cell>
        </row>
        <row r="489">
          <cell r="I489" t="str">
            <v>Luxembourg-2018-PM2.5</v>
          </cell>
          <cell r="J489">
            <v>7.0594588042708498E-3</v>
          </cell>
        </row>
        <row r="490">
          <cell r="I490" t="str">
            <v>Luxembourg-2018-PM10</v>
          </cell>
          <cell r="J490">
            <v>1.025119104546905E-2</v>
          </cell>
        </row>
        <row r="491">
          <cell r="I491" t="str">
            <v>Luxembourg-2019-NOx</v>
          </cell>
          <cell r="J491">
            <v>9.9235641473938999E-2</v>
          </cell>
        </row>
        <row r="492">
          <cell r="I492" t="str">
            <v>Luxembourg-2019-NMVOC</v>
          </cell>
          <cell r="J492">
            <v>5.7032070403420496E-2</v>
          </cell>
        </row>
        <row r="493">
          <cell r="I493" t="str">
            <v>Luxembourg-2019-SOx</v>
          </cell>
          <cell r="J493">
            <v>4.8343524506345549E-3</v>
          </cell>
        </row>
        <row r="494">
          <cell r="I494" t="str">
            <v>Luxembourg-2019-NH3</v>
          </cell>
          <cell r="J494">
            <v>3.0638261380354498E-2</v>
          </cell>
        </row>
        <row r="495">
          <cell r="I495" t="str">
            <v>Luxembourg-2019-PM2.5</v>
          </cell>
          <cell r="J495">
            <v>6.4079311991272507E-3</v>
          </cell>
        </row>
        <row r="496">
          <cell r="I496" t="str">
            <v>Luxembourg-2019-PM10</v>
          </cell>
          <cell r="J496">
            <v>9.6091004840124002E-3</v>
          </cell>
        </row>
        <row r="497">
          <cell r="I497" t="str">
            <v>Luxembourg-2020-NOx</v>
          </cell>
          <cell r="J497">
            <v>8.033316882713E-2</v>
          </cell>
        </row>
        <row r="498">
          <cell r="I498" t="str">
            <v>Luxembourg-2020-NMVOC</v>
          </cell>
          <cell r="J498">
            <v>5.3219335814716502E-2</v>
          </cell>
        </row>
        <row r="499">
          <cell r="I499" t="str">
            <v>Luxembourg-2020-SOx</v>
          </cell>
          <cell r="J499">
            <v>3.9800931162826446E-3</v>
          </cell>
        </row>
        <row r="500">
          <cell r="I500" t="str">
            <v>Luxembourg-2020-NH3</v>
          </cell>
          <cell r="J500">
            <v>3.0741106665664601E-2</v>
          </cell>
        </row>
        <row r="501">
          <cell r="I501" t="str">
            <v>Luxembourg-2020-PM2.5</v>
          </cell>
          <cell r="J501">
            <v>6.3409308371839002E-3</v>
          </cell>
        </row>
        <row r="502">
          <cell r="I502" t="str">
            <v>Luxembourg-2020-PM10</v>
          </cell>
          <cell r="J502">
            <v>9.1312413417089008E-3</v>
          </cell>
        </row>
        <row r="503">
          <cell r="I503" t="str">
            <v>Malta-2005-NOx</v>
          </cell>
          <cell r="J503">
            <v>5.0002826852530505E-2</v>
          </cell>
        </row>
        <row r="504">
          <cell r="I504" t="str">
            <v>Malta-2005-NMVOC</v>
          </cell>
          <cell r="J504">
            <v>1.87948193068069E-2</v>
          </cell>
        </row>
        <row r="505">
          <cell r="I505" t="str">
            <v>Malta-2005-SOx</v>
          </cell>
          <cell r="J505">
            <v>6.0578524619084001E-2</v>
          </cell>
        </row>
        <row r="506">
          <cell r="I506" t="str">
            <v>Malta-2005-NH3</v>
          </cell>
          <cell r="J506">
            <v>9.4028841546836498E-3</v>
          </cell>
        </row>
        <row r="507">
          <cell r="I507" t="str">
            <v>Malta-2005-PM2.5</v>
          </cell>
          <cell r="J507">
            <v>4.14577861705589E-3</v>
          </cell>
        </row>
        <row r="508">
          <cell r="I508" t="str">
            <v>Malta-2005-PM10</v>
          </cell>
          <cell r="J508">
            <v>9.3126613665229993E-3</v>
          </cell>
        </row>
        <row r="509">
          <cell r="I509" t="str">
            <v>Malta-2018-NOx</v>
          </cell>
          <cell r="J509">
            <v>2.500178560316425E-2</v>
          </cell>
        </row>
        <row r="510">
          <cell r="I510" t="str">
            <v>Malta-2018-NMVOC</v>
          </cell>
          <cell r="J510">
            <v>1.35827991001502E-2</v>
          </cell>
        </row>
        <row r="511">
          <cell r="I511" t="str">
            <v>Malta-2018-SOx</v>
          </cell>
          <cell r="J511">
            <v>6.5000033531251004E-4</v>
          </cell>
        </row>
        <row r="512">
          <cell r="I512" t="str">
            <v>Malta-2018-NH3</v>
          </cell>
          <cell r="J512">
            <v>6.9487708105051508E-3</v>
          </cell>
        </row>
        <row r="513">
          <cell r="I513" t="str">
            <v>Malta-2018-PM2.5</v>
          </cell>
          <cell r="J513">
            <v>2.2607742142435948E-3</v>
          </cell>
        </row>
        <row r="514">
          <cell r="I514" t="str">
            <v>Malta-2018-PM10</v>
          </cell>
          <cell r="J514">
            <v>8.7217873609649003E-3</v>
          </cell>
        </row>
        <row r="515">
          <cell r="I515" t="str">
            <v>Malta-2019-NOx</v>
          </cell>
          <cell r="J515">
            <v>2.6653726035083349E-2</v>
          </cell>
        </row>
        <row r="516">
          <cell r="I516" t="str">
            <v>Malta-2019-NMVOC</v>
          </cell>
          <cell r="J516">
            <v>1.3898193927895451E-2</v>
          </cell>
        </row>
        <row r="517">
          <cell r="I517" t="str">
            <v>Malta-2019-SOx</v>
          </cell>
          <cell r="J517">
            <v>8.0896560179955499E-4</v>
          </cell>
        </row>
        <row r="518">
          <cell r="I518" t="str">
            <v>Malta-2019-NH3</v>
          </cell>
          <cell r="J518">
            <v>6.9834282567210002E-3</v>
          </cell>
        </row>
        <row r="519">
          <cell r="I519" t="str">
            <v>Malta-2019-PM2.5</v>
          </cell>
          <cell r="J519">
            <v>2.4570549059943401E-3</v>
          </cell>
        </row>
        <row r="520">
          <cell r="I520" t="str">
            <v>Malta-2019-PM10</v>
          </cell>
          <cell r="J520">
            <v>9.1536444415035497E-3</v>
          </cell>
        </row>
        <row r="521">
          <cell r="I521" t="str">
            <v>Malta-2020-NOx</v>
          </cell>
          <cell r="J521">
            <v>2.51808856484146E-2</v>
          </cell>
        </row>
        <row r="522">
          <cell r="I522" t="str">
            <v>Malta-2020-NMVOC</v>
          </cell>
          <cell r="J522">
            <v>1.28965325470433E-2</v>
          </cell>
        </row>
        <row r="523">
          <cell r="I523" t="str">
            <v>Malta-2020-SOx</v>
          </cell>
          <cell r="J523">
            <v>7.1107884169359999E-4</v>
          </cell>
        </row>
        <row r="524">
          <cell r="I524" t="str">
            <v>Malta-2020-NH3</v>
          </cell>
          <cell r="J524">
            <v>7.0529021513542501E-3</v>
          </cell>
        </row>
        <row r="525">
          <cell r="I525" t="str">
            <v>Malta-2020-PM2.5</v>
          </cell>
          <cell r="J525">
            <v>2.1773846810121552E-3</v>
          </cell>
        </row>
        <row r="526">
          <cell r="I526" t="str">
            <v>Malta-2020-PM10</v>
          </cell>
          <cell r="J526">
            <v>8.1732160869927503E-3</v>
          </cell>
        </row>
        <row r="527">
          <cell r="I527" t="str">
            <v>Netherlands-2005-NOx</v>
          </cell>
          <cell r="J527">
            <v>2.1496911981849998</v>
          </cell>
        </row>
        <row r="528">
          <cell r="I528" t="str">
            <v>Netherlands-2005-NMVOC</v>
          </cell>
          <cell r="J528">
            <v>1.36562646385</v>
          </cell>
        </row>
        <row r="529">
          <cell r="I529" t="str">
            <v>Netherlands-2005-SOx</v>
          </cell>
          <cell r="J529">
            <v>0.33748357834499998</v>
          </cell>
        </row>
        <row r="530">
          <cell r="I530" t="str">
            <v>Netherlands-2005-NH3</v>
          </cell>
          <cell r="J530">
            <v>0.76373411552999992</v>
          </cell>
        </row>
        <row r="531">
          <cell r="I531" t="str">
            <v>Netherlands-2005-PM2.5</v>
          </cell>
          <cell r="J531">
            <v>0.13868029017</v>
          </cell>
        </row>
        <row r="532">
          <cell r="I532" t="str">
            <v>Netherlands-2005-PM10</v>
          </cell>
          <cell r="J532">
            <v>0.20692043336000002</v>
          </cell>
        </row>
        <row r="533">
          <cell r="I533" t="str">
            <v>Netherlands-2018-NOx</v>
          </cell>
          <cell r="J533">
            <v>1.250894349265</v>
          </cell>
        </row>
        <row r="534">
          <cell r="I534" t="str">
            <v>Netherlands-2018-NMVOC</v>
          </cell>
          <cell r="J534">
            <v>1.233402725415</v>
          </cell>
        </row>
        <row r="535">
          <cell r="I535" t="str">
            <v>Netherlands-2018-SOx</v>
          </cell>
          <cell r="J535">
            <v>0.12444226574</v>
          </cell>
        </row>
        <row r="536">
          <cell r="I536" t="str">
            <v>Netherlands-2018-NH3</v>
          </cell>
          <cell r="J536">
            <v>0.64852864130499999</v>
          </cell>
        </row>
        <row r="537">
          <cell r="I537" t="str">
            <v>Netherlands-2018-PM2.5</v>
          </cell>
          <cell r="J537">
            <v>8.1948652385000001E-2</v>
          </cell>
        </row>
        <row r="538">
          <cell r="I538" t="str">
            <v>Netherlands-2018-PM10</v>
          </cell>
          <cell r="J538">
            <v>0.14970995847499999</v>
          </cell>
        </row>
        <row r="539">
          <cell r="I539" t="str">
            <v>Netherlands-2019-NOx</v>
          </cell>
          <cell r="J539">
            <v>1.173234400955</v>
          </cell>
        </row>
        <row r="540">
          <cell r="I540" t="str">
            <v>Netherlands-2019-NMVOC</v>
          </cell>
          <cell r="J540">
            <v>1.216336897875</v>
          </cell>
        </row>
        <row r="541">
          <cell r="I541" t="str">
            <v>Netherlands-2019-SOx</v>
          </cell>
          <cell r="J541">
            <v>0.11417221580999999</v>
          </cell>
        </row>
        <row r="542">
          <cell r="I542" t="str">
            <v>Netherlands-2019-NH3</v>
          </cell>
          <cell r="J542">
            <v>0.61974019410500003</v>
          </cell>
        </row>
        <row r="543">
          <cell r="I543" t="str">
            <v>Netherlands-2019-PM2.5</v>
          </cell>
          <cell r="J543">
            <v>7.7971492175000004E-2</v>
          </cell>
        </row>
        <row r="544">
          <cell r="I544" t="str">
            <v>Netherlands-2019-PM10</v>
          </cell>
          <cell r="J544">
            <v>0.14429441749499999</v>
          </cell>
        </row>
        <row r="545">
          <cell r="I545" t="str">
            <v>Netherlands-2020-NOx</v>
          </cell>
          <cell r="J545">
            <v>1.0538601727699999</v>
          </cell>
        </row>
        <row r="546">
          <cell r="I546" t="str">
            <v>Netherlands-2020-NMVOC</v>
          </cell>
          <cell r="J546">
            <v>1.3591483527650001</v>
          </cell>
        </row>
        <row r="547">
          <cell r="I547" t="str">
            <v>Netherlands-2020-SOx</v>
          </cell>
          <cell r="J547">
            <v>9.7956238140000013E-2</v>
          </cell>
        </row>
        <row r="548">
          <cell r="I548" t="str">
            <v>Netherlands-2020-NH3</v>
          </cell>
          <cell r="J548">
            <v>0.62186954970499997</v>
          </cell>
        </row>
        <row r="549">
          <cell r="I549" t="str">
            <v>Netherlands-2020-PM2.5</v>
          </cell>
          <cell r="J549">
            <v>7.2204214114999998E-2</v>
          </cell>
        </row>
        <row r="550">
          <cell r="I550" t="str">
            <v>Netherlands-2020-PM10</v>
          </cell>
          <cell r="J550">
            <v>0.13623695695000002</v>
          </cell>
        </row>
        <row r="551">
          <cell r="I551" t="str">
            <v>Poland-2005-NOx</v>
          </cell>
          <cell r="J551">
            <v>4.3116801464934351</v>
          </cell>
        </row>
        <row r="552">
          <cell r="I552" t="str">
            <v>Poland-2005-NMVOC</v>
          </cell>
          <cell r="J552">
            <v>3.9358473595970747</v>
          </cell>
        </row>
        <row r="553">
          <cell r="I553" t="str">
            <v>Poland-2005-SOx</v>
          </cell>
          <cell r="J553">
            <v>5.8008481922186004</v>
          </cell>
        </row>
        <row r="554">
          <cell r="I554" t="str">
            <v>Poland-2005-NH3</v>
          </cell>
          <cell r="J554">
            <v>1.66645117268</v>
          </cell>
        </row>
        <row r="555">
          <cell r="I555" t="str">
            <v>Poland-2005-PM2.5</v>
          </cell>
          <cell r="J555">
            <v>1.6597096141071099</v>
          </cell>
        </row>
        <row r="556">
          <cell r="I556" t="str">
            <v>Poland-2005-PM10</v>
          </cell>
          <cell r="J556">
            <v>2.1854122850972648</v>
          </cell>
        </row>
        <row r="557">
          <cell r="I557" t="str">
            <v>Poland-2018-NOx</v>
          </cell>
          <cell r="J557">
            <v>3.3679891572532803</v>
          </cell>
        </row>
        <row r="558">
          <cell r="I558" t="str">
            <v>Poland-2018-NMVOC</v>
          </cell>
          <cell r="J558">
            <v>3.50018317520649</v>
          </cell>
        </row>
        <row r="559">
          <cell r="I559" t="str">
            <v>Poland-2018-SOx</v>
          </cell>
          <cell r="J559">
            <v>2.6366549017639302</v>
          </cell>
        </row>
        <row r="560">
          <cell r="I560" t="str">
            <v>Poland-2018-NH3</v>
          </cell>
          <cell r="J560">
            <v>1.6198914020444499</v>
          </cell>
        </row>
        <row r="561">
          <cell r="I561" t="str">
            <v>Poland-2018-PM2.5</v>
          </cell>
          <cell r="J561">
            <v>1.46361130395809</v>
          </cell>
        </row>
        <row r="562">
          <cell r="I562" t="str">
            <v>Poland-2018-PM10</v>
          </cell>
          <cell r="J562">
            <v>1.9294757027733451</v>
          </cell>
        </row>
        <row r="563">
          <cell r="I563" t="str">
            <v>Poland-2019-NOx</v>
          </cell>
          <cell r="J563">
            <v>3.1403397016266901</v>
          </cell>
        </row>
        <row r="564">
          <cell r="I564" t="str">
            <v>Poland-2019-NMVOC</v>
          </cell>
          <cell r="J564">
            <v>3.3400256707292901</v>
          </cell>
        </row>
        <row r="565">
          <cell r="I565" t="str">
            <v>Poland-2019-SOx</v>
          </cell>
          <cell r="J565">
            <v>2.22344224211334</v>
          </cell>
        </row>
        <row r="566">
          <cell r="I566" t="str">
            <v>Poland-2019-NH3</v>
          </cell>
          <cell r="J566">
            <v>1.5567735155590048</v>
          </cell>
        </row>
        <row r="567">
          <cell r="I567" t="str">
            <v>Poland-2019-PM2.5</v>
          </cell>
          <cell r="J567">
            <v>1.2781558571003599</v>
          </cell>
        </row>
        <row r="568">
          <cell r="I568" t="str">
            <v>Poland-2019-PM10</v>
          </cell>
          <cell r="J568">
            <v>1.7155387378863249</v>
          </cell>
        </row>
        <row r="569">
          <cell r="I569" t="str">
            <v>Poland-2020-NOx</v>
          </cell>
          <cell r="J569">
            <v>2.96952381195974</v>
          </cell>
        </row>
        <row r="570">
          <cell r="I570" t="str">
            <v>Poland-2020-NMVOC</v>
          </cell>
          <cell r="J570">
            <v>3.3550006619466499</v>
          </cell>
        </row>
        <row r="571">
          <cell r="I571" t="str">
            <v>Poland-2020-SOx</v>
          </cell>
          <cell r="J571">
            <v>2.1594181257415799</v>
          </cell>
        </row>
        <row r="572">
          <cell r="I572" t="str">
            <v>Poland-2020-NH3</v>
          </cell>
          <cell r="J572">
            <v>1.604086645095115</v>
          </cell>
        </row>
        <row r="573">
          <cell r="I573" t="str">
            <v>Poland-2020-PM2.5</v>
          </cell>
          <cell r="J573">
            <v>1.2726657709184099</v>
          </cell>
        </row>
        <row r="574">
          <cell r="I574" t="str">
            <v>Poland-2020-PM10</v>
          </cell>
          <cell r="J574">
            <v>1.7021304408425499</v>
          </cell>
        </row>
        <row r="575">
          <cell r="I575" t="str">
            <v>Portugal-2005-NOx</v>
          </cell>
          <cell r="J575">
            <v>1.2969770049075351</v>
          </cell>
        </row>
        <row r="576">
          <cell r="I576" t="str">
            <v>Portugal-2005-NMVOC</v>
          </cell>
          <cell r="J576">
            <v>0.93633391186719506</v>
          </cell>
        </row>
        <row r="577">
          <cell r="I577" t="str">
            <v>Portugal-2005-SOx</v>
          </cell>
          <cell r="J577">
            <v>0.86231861964288992</v>
          </cell>
        </row>
        <row r="578">
          <cell r="I578" t="str">
            <v>Portugal-2005-NH3</v>
          </cell>
          <cell r="J578">
            <v>0.28875305424775749</v>
          </cell>
        </row>
        <row r="579">
          <cell r="I579" t="str">
            <v>Portugal-2005-PM2.5</v>
          </cell>
          <cell r="J579">
            <v>0.30314661339878346</v>
          </cell>
        </row>
        <row r="580">
          <cell r="I580" t="str">
            <v>Portugal-2005-PM10</v>
          </cell>
          <cell r="J580">
            <v>0.39035963352123049</v>
          </cell>
        </row>
        <row r="581">
          <cell r="I581" t="str">
            <v>Portugal-2018-NOx</v>
          </cell>
          <cell r="J581">
            <v>0.72833648801755502</v>
          </cell>
        </row>
        <row r="582">
          <cell r="I582" t="str">
            <v>Portugal-2018-NMVOC</v>
          </cell>
          <cell r="J582">
            <v>0.69831182615518994</v>
          </cell>
        </row>
        <row r="583">
          <cell r="I583" t="str">
            <v>Portugal-2018-SOx</v>
          </cell>
          <cell r="J583">
            <v>0.16670622375539298</v>
          </cell>
        </row>
        <row r="584">
          <cell r="I584" t="str">
            <v>Portugal-2018-NH3</v>
          </cell>
          <cell r="J584">
            <v>0.26854261425649451</v>
          </cell>
        </row>
        <row r="585">
          <cell r="I585" t="str">
            <v>Portugal-2018-PM2.5</v>
          </cell>
          <cell r="J585">
            <v>0.23820500497873301</v>
          </cell>
        </row>
        <row r="586">
          <cell r="I586" t="str">
            <v>Portugal-2018-PM10</v>
          </cell>
          <cell r="J586">
            <v>0.29804980668345449</v>
          </cell>
        </row>
        <row r="587">
          <cell r="I587" t="str">
            <v>Portugal-2019-NOx</v>
          </cell>
          <cell r="J587">
            <v>0.69533319333994004</v>
          </cell>
        </row>
        <row r="588">
          <cell r="I588" t="str">
            <v>Portugal-2019-NMVOC</v>
          </cell>
          <cell r="J588">
            <v>0.70968717618741495</v>
          </cell>
        </row>
        <row r="589">
          <cell r="I589" t="str">
            <v>Portugal-2019-SOx</v>
          </cell>
          <cell r="J589">
            <v>0.15873014995212048</v>
          </cell>
        </row>
        <row r="590">
          <cell r="I590" t="str">
            <v>Portugal-2019-NH3</v>
          </cell>
          <cell r="J590">
            <v>0.27499019514925649</v>
          </cell>
        </row>
        <row r="591">
          <cell r="I591" t="str">
            <v>Portugal-2019-PM2.5</v>
          </cell>
          <cell r="J591">
            <v>0.23776128950238098</v>
          </cell>
        </row>
        <row r="592">
          <cell r="I592" t="str">
            <v>Portugal-2019-PM10</v>
          </cell>
          <cell r="J592">
            <v>0.30020702438985347</v>
          </cell>
        </row>
        <row r="593">
          <cell r="I593" t="str">
            <v>Portugal-2020-NOx</v>
          </cell>
          <cell r="J593">
            <v>0.60874755697795502</v>
          </cell>
        </row>
        <row r="594">
          <cell r="I594" t="str">
            <v>Portugal-2020-NMVOC</v>
          </cell>
          <cell r="J594">
            <v>0.761977573763295</v>
          </cell>
        </row>
        <row r="595">
          <cell r="I595" t="str">
            <v>Portugal-2020-SOx</v>
          </cell>
          <cell r="J595">
            <v>0.13619474590936298</v>
          </cell>
        </row>
        <row r="596">
          <cell r="I596" t="str">
            <v>Portugal-2020-NH3</v>
          </cell>
          <cell r="J596">
            <v>0.28202702698656651</v>
          </cell>
        </row>
        <row r="597">
          <cell r="I597" t="str">
            <v>Portugal-2020-PM2.5</v>
          </cell>
          <cell r="J597">
            <v>0.23101488150308649</v>
          </cell>
        </row>
        <row r="598">
          <cell r="I598" t="str">
            <v>Portugal-2020-PM10</v>
          </cell>
          <cell r="J598">
            <v>0.29861278871336849</v>
          </cell>
        </row>
        <row r="599">
          <cell r="I599" t="str">
            <v>Romania-2005-NOx</v>
          </cell>
          <cell r="J599">
            <v>1.65325330739115</v>
          </cell>
        </row>
        <row r="600">
          <cell r="I600" t="str">
            <v>Romania-2005-NMVOC</v>
          </cell>
          <cell r="J600">
            <v>1.6772672687361949</v>
          </cell>
        </row>
        <row r="601">
          <cell r="I601" t="str">
            <v>Romania-2005-SOx</v>
          </cell>
          <cell r="J601">
            <v>3.0125914809884198</v>
          </cell>
        </row>
        <row r="602">
          <cell r="I602" t="str">
            <v>Romania-2005-NH3</v>
          </cell>
          <cell r="J602">
            <v>0.97278025677338997</v>
          </cell>
        </row>
        <row r="603">
          <cell r="I603" t="str">
            <v>Romania-2005-PM2.5</v>
          </cell>
          <cell r="J603">
            <v>0.60175382049966497</v>
          </cell>
        </row>
        <row r="604">
          <cell r="I604" t="str">
            <v>Romania-2005-PM10</v>
          </cell>
          <cell r="J604">
            <v>0.79279665177570491</v>
          </cell>
        </row>
        <row r="605">
          <cell r="I605" t="str">
            <v>Romania-2018-NOx</v>
          </cell>
          <cell r="J605">
            <v>1.1088216488044751</v>
          </cell>
        </row>
        <row r="606">
          <cell r="I606" t="str">
            <v>Romania-2018-NMVOC</v>
          </cell>
          <cell r="J606">
            <v>1.22561367946268</v>
          </cell>
        </row>
        <row r="607">
          <cell r="I607" t="str">
            <v>Romania-2018-SOx</v>
          </cell>
          <cell r="J607">
            <v>0.38051384230628549</v>
          </cell>
        </row>
        <row r="608">
          <cell r="I608" t="str">
            <v>Romania-2018-NH3</v>
          </cell>
          <cell r="J608">
            <v>0.80677873019049007</v>
          </cell>
        </row>
        <row r="609">
          <cell r="I609" t="str">
            <v>Romania-2018-PM2.5</v>
          </cell>
          <cell r="J609">
            <v>0.55379903449252499</v>
          </cell>
        </row>
        <row r="610">
          <cell r="I610" t="str">
            <v>Romania-2018-PM10</v>
          </cell>
          <cell r="J610">
            <v>0.73812165957715492</v>
          </cell>
        </row>
        <row r="611">
          <cell r="I611" t="str">
            <v>Romania-2019-NOx</v>
          </cell>
          <cell r="J611">
            <v>1.085637448053745</v>
          </cell>
        </row>
        <row r="612">
          <cell r="I612" t="str">
            <v>Romania-2019-NMVOC</v>
          </cell>
          <cell r="J612">
            <v>1.222856581892015</v>
          </cell>
        </row>
        <row r="613">
          <cell r="I613" t="str">
            <v>Romania-2019-SOx</v>
          </cell>
          <cell r="J613">
            <v>0.45405206586626351</v>
          </cell>
        </row>
        <row r="614">
          <cell r="I614" t="str">
            <v>Romania-2019-NH3</v>
          </cell>
          <cell r="J614">
            <v>0.79831292171206503</v>
          </cell>
        </row>
        <row r="615">
          <cell r="I615" t="str">
            <v>Romania-2019-PM2.5</v>
          </cell>
          <cell r="J615">
            <v>0.56059251968461998</v>
          </cell>
        </row>
        <row r="616">
          <cell r="I616" t="str">
            <v>Romania-2019-PM10</v>
          </cell>
          <cell r="J616">
            <v>0.76835284598269993</v>
          </cell>
        </row>
        <row r="617">
          <cell r="I617" t="str">
            <v>Romania-2020-NOx</v>
          </cell>
          <cell r="J617">
            <v>1.02199763949203</v>
          </cell>
        </row>
        <row r="618">
          <cell r="I618" t="str">
            <v>Romania-2020-NMVOC</v>
          </cell>
          <cell r="J618">
            <v>1.1954898271667</v>
          </cell>
        </row>
        <row r="619">
          <cell r="I619" t="str">
            <v>Romania-2020-SOx</v>
          </cell>
          <cell r="J619">
            <v>0.35518073630858354</v>
          </cell>
        </row>
        <row r="620">
          <cell r="I620" t="str">
            <v>Romania-2020-NH3</v>
          </cell>
          <cell r="J620">
            <v>0.78557754772916499</v>
          </cell>
        </row>
        <row r="621">
          <cell r="I621" t="str">
            <v>Romania-2020-PM2.5</v>
          </cell>
          <cell r="J621">
            <v>0.55858495692566501</v>
          </cell>
        </row>
        <row r="622">
          <cell r="I622" t="str">
            <v>Romania-2020-PM10</v>
          </cell>
          <cell r="J622">
            <v>0.76176701287177495</v>
          </cell>
        </row>
        <row r="623">
          <cell r="I623" t="str">
            <v>Slovakia-2005-NOx</v>
          </cell>
          <cell r="J623">
            <v>0.53042848089553996</v>
          </cell>
        </row>
        <row r="624">
          <cell r="I624" t="str">
            <v>Slovakia-2005-NMVOC</v>
          </cell>
          <cell r="J624">
            <v>0.72129469875924501</v>
          </cell>
        </row>
        <row r="625">
          <cell r="I625" t="str">
            <v>Slovakia-2005-SOx</v>
          </cell>
          <cell r="J625">
            <v>0.431088889490579</v>
          </cell>
        </row>
        <row r="626">
          <cell r="I626" t="str">
            <v>Slovakia-2005-NH3</v>
          </cell>
          <cell r="J626">
            <v>0.16244503948844449</v>
          </cell>
        </row>
        <row r="627">
          <cell r="I627" t="str">
            <v>Slovakia-2005-PM2.5</v>
          </cell>
          <cell r="J627">
            <v>0.18116560440544252</v>
          </cell>
        </row>
        <row r="628">
          <cell r="I628" t="str">
            <v>Slovakia-2005-PM10</v>
          </cell>
          <cell r="J628">
            <v>0.2248373364632065</v>
          </cell>
        </row>
        <row r="629">
          <cell r="I629" t="str">
            <v>Slovakia-2018-NOx</v>
          </cell>
          <cell r="J629">
            <v>0.31235324976649403</v>
          </cell>
        </row>
        <row r="630">
          <cell r="I630" t="str">
            <v>Slovakia-2018-NMVOC</v>
          </cell>
          <cell r="J630">
            <v>0.48885872902464</v>
          </cell>
        </row>
        <row r="631">
          <cell r="I631" t="str">
            <v>Slovakia-2018-SOx</v>
          </cell>
          <cell r="J631">
            <v>0.101822917068049</v>
          </cell>
        </row>
        <row r="632">
          <cell r="I632" t="str">
            <v>Slovakia-2018-NH3</v>
          </cell>
          <cell r="J632">
            <v>0.15215080253017552</v>
          </cell>
        </row>
        <row r="633">
          <cell r="I633" t="str">
            <v>Slovakia-2018-PM2.5</v>
          </cell>
          <cell r="J633">
            <v>8.6233312931072503E-2</v>
          </cell>
        </row>
        <row r="634">
          <cell r="I634" t="str">
            <v>Slovakia-2018-PM10</v>
          </cell>
          <cell r="J634">
            <v>0.11634539350003649</v>
          </cell>
        </row>
        <row r="635">
          <cell r="I635" t="str">
            <v>Slovakia-2019-NOx</v>
          </cell>
          <cell r="J635">
            <v>0.29408137346569146</v>
          </cell>
        </row>
        <row r="636">
          <cell r="I636" t="str">
            <v>Slovakia-2019-NMVOC</v>
          </cell>
          <cell r="J636">
            <v>0.47346801201469552</v>
          </cell>
        </row>
        <row r="637">
          <cell r="I637" t="str">
            <v>Slovakia-2019-SOx</v>
          </cell>
          <cell r="J637">
            <v>7.8709249963188496E-2</v>
          </cell>
        </row>
        <row r="638">
          <cell r="I638" t="str">
            <v>Slovakia-2019-NH3</v>
          </cell>
          <cell r="J638">
            <v>0.15028925289842499</v>
          </cell>
        </row>
        <row r="639">
          <cell r="I639" t="str">
            <v>Slovakia-2019-PM2.5</v>
          </cell>
          <cell r="J639">
            <v>8.8550550630853E-2</v>
          </cell>
        </row>
        <row r="640">
          <cell r="I640" t="str">
            <v>Slovakia-2019-PM10</v>
          </cell>
          <cell r="J640">
            <v>0.11915839644074949</v>
          </cell>
        </row>
        <row r="641">
          <cell r="I641" t="str">
            <v>Slovakia-2020-NOx</v>
          </cell>
          <cell r="J641">
            <v>0.28014058089494898</v>
          </cell>
        </row>
        <row r="642">
          <cell r="I642" t="str">
            <v>Slovakia-2020-NMVOC</v>
          </cell>
          <cell r="J642">
            <v>0.45798301715697198</v>
          </cell>
        </row>
        <row r="643">
          <cell r="I643" t="str">
            <v>Slovakia-2020-SOx</v>
          </cell>
          <cell r="J643">
            <v>6.6749590012195006E-2</v>
          </cell>
        </row>
        <row r="644">
          <cell r="I644" t="str">
            <v>Slovakia-2020-NH3</v>
          </cell>
          <cell r="J644">
            <v>0.1329689983340045</v>
          </cell>
        </row>
        <row r="645">
          <cell r="I645" t="str">
            <v>Slovakia-2020-PM2.5</v>
          </cell>
          <cell r="J645">
            <v>8.7414843898391492E-2</v>
          </cell>
        </row>
        <row r="646">
          <cell r="I646" t="str">
            <v>Slovakia-2020-PM10</v>
          </cell>
          <cell r="J646">
            <v>0.119826243832015</v>
          </cell>
        </row>
        <row r="647">
          <cell r="I647" t="str">
            <v>Slovenia-2005-NOx</v>
          </cell>
          <cell r="J647">
            <v>0.27638355727402553</v>
          </cell>
        </row>
        <row r="648">
          <cell r="I648" t="str">
            <v>Slovenia-2005-NMVOC</v>
          </cell>
          <cell r="J648">
            <v>0.24134854294723451</v>
          </cell>
        </row>
        <row r="649">
          <cell r="I649" t="str">
            <v>Slovenia-2005-SOx</v>
          </cell>
          <cell r="J649">
            <v>0.19846868656702699</v>
          </cell>
        </row>
        <row r="650">
          <cell r="I650" t="str">
            <v>Slovenia-2005-NH3</v>
          </cell>
          <cell r="J650">
            <v>0.10351158178805299</v>
          </cell>
        </row>
        <row r="651">
          <cell r="I651" t="str">
            <v>Slovenia-2005-PM2.5</v>
          </cell>
          <cell r="J651">
            <v>8.2363593244302494E-2</v>
          </cell>
        </row>
        <row r="652">
          <cell r="I652" t="str">
            <v>Slovenia-2005-PM10</v>
          </cell>
          <cell r="J652">
            <v>0.1162668897228825</v>
          </cell>
        </row>
        <row r="653">
          <cell r="I653" t="str">
            <v>Slovenia-2018-NOx</v>
          </cell>
          <cell r="J653">
            <v>0.16307119370745901</v>
          </cell>
        </row>
        <row r="654">
          <cell r="I654" t="str">
            <v>Slovenia-2018-NMVOC</v>
          </cell>
          <cell r="J654">
            <v>0.15901422204636151</v>
          </cell>
        </row>
        <row r="655">
          <cell r="I655" t="str">
            <v>Slovenia-2018-SOx</v>
          </cell>
          <cell r="J655">
            <v>2.48316523293656E-2</v>
          </cell>
        </row>
        <row r="656">
          <cell r="I656" t="str">
            <v>Slovenia-2018-NH3</v>
          </cell>
          <cell r="J656">
            <v>9.3538220289004492E-2</v>
          </cell>
        </row>
        <row r="657">
          <cell r="I657" t="str">
            <v>Slovenia-2018-PM2.5</v>
          </cell>
          <cell r="J657">
            <v>5.5432446062155499E-2</v>
          </cell>
        </row>
        <row r="658">
          <cell r="I658" t="str">
            <v>Slovenia-2018-PM10</v>
          </cell>
          <cell r="J658">
            <v>6.7430953160510496E-2</v>
          </cell>
        </row>
        <row r="659">
          <cell r="I659" t="str">
            <v>Slovenia-2019-NOx</v>
          </cell>
          <cell r="J659">
            <v>0.1468911050871605</v>
          </cell>
        </row>
        <row r="660">
          <cell r="I660" t="str">
            <v>Slovenia-2019-NMVOC</v>
          </cell>
          <cell r="J660">
            <v>0.15414243188012999</v>
          </cell>
        </row>
        <row r="661">
          <cell r="I661" t="str">
            <v>Slovenia-2019-SOx</v>
          </cell>
          <cell r="J661">
            <v>2.2391504613393499E-2</v>
          </cell>
        </row>
        <row r="662">
          <cell r="I662" t="str">
            <v>Slovenia-2019-NH3</v>
          </cell>
          <cell r="J662">
            <v>9.1636168976213503E-2</v>
          </cell>
        </row>
        <row r="663">
          <cell r="I663" t="str">
            <v>Slovenia-2019-PM2.5</v>
          </cell>
          <cell r="J663">
            <v>5.2837633785264494E-2</v>
          </cell>
        </row>
        <row r="664">
          <cell r="I664" t="str">
            <v>Slovenia-2019-PM10</v>
          </cell>
          <cell r="J664">
            <v>6.9908995915875502E-2</v>
          </cell>
        </row>
        <row r="665">
          <cell r="I665" t="str">
            <v>Slovenia-2020-NOx</v>
          </cell>
          <cell r="J665">
            <v>0.12656269395076999</v>
          </cell>
        </row>
        <row r="666">
          <cell r="I666" t="str">
            <v>Slovenia-2020-NMVOC</v>
          </cell>
          <cell r="J666">
            <v>0.15059213022891849</v>
          </cell>
        </row>
        <row r="667">
          <cell r="I667" t="str">
            <v>Slovenia-2020-SOx</v>
          </cell>
          <cell r="J667">
            <v>2.0103574849346047E-2</v>
          </cell>
        </row>
        <row r="668">
          <cell r="I668" t="str">
            <v>Slovenia-2020-NH3</v>
          </cell>
          <cell r="J668">
            <v>9.0830676578528488E-2</v>
          </cell>
        </row>
        <row r="669">
          <cell r="I669" t="str">
            <v>Slovenia-2020-PM2.5</v>
          </cell>
          <cell r="J669">
            <v>5.01527780344155E-2</v>
          </cell>
        </row>
        <row r="670">
          <cell r="I670" t="str">
            <v>Slovenia-2020-PM10</v>
          </cell>
          <cell r="J670">
            <v>7.1152964603192995E-2</v>
          </cell>
        </row>
        <row r="671">
          <cell r="I671" t="str">
            <v>Spain-2005-NOx</v>
          </cell>
          <cell r="J671">
            <v>6.7133990295095494</v>
          </cell>
        </row>
        <row r="672">
          <cell r="I672" t="str">
            <v>Spain-2005-NMVOC</v>
          </cell>
          <cell r="J672">
            <v>3.6886098678395003</v>
          </cell>
        </row>
        <row r="673">
          <cell r="I673" t="str">
            <v>Spain-2005-SOx</v>
          </cell>
          <cell r="J673">
            <v>6.03277210279765</v>
          </cell>
        </row>
        <row r="674">
          <cell r="I674" t="str">
            <v>Spain-2005-NH3</v>
          </cell>
          <cell r="J674">
            <v>2.3850133469027752</v>
          </cell>
        </row>
        <row r="675">
          <cell r="I675" t="str">
            <v>Spain-2005-PM2.5</v>
          </cell>
          <cell r="J675">
            <v>0.78634540027792998</v>
          </cell>
        </row>
        <row r="676">
          <cell r="I676" t="str">
            <v>Spain-2005-PM10</v>
          </cell>
          <cell r="J676">
            <v>1.2414559773270299</v>
          </cell>
        </row>
        <row r="677">
          <cell r="I677" t="str">
            <v>Spain-2018-NOx</v>
          </cell>
          <cell r="J677">
            <v>3.9908979998615397</v>
          </cell>
        </row>
        <row r="678">
          <cell r="I678" t="str">
            <v>Spain-2018-NMVOC</v>
          </cell>
          <cell r="J678">
            <v>2.8952748707135201</v>
          </cell>
        </row>
        <row r="679">
          <cell r="I679" t="str">
            <v>Spain-2018-SOx</v>
          </cell>
          <cell r="J679">
            <v>0.99254691887901003</v>
          </cell>
        </row>
        <row r="680">
          <cell r="I680" t="str">
            <v>Spain-2018-NH3</v>
          </cell>
          <cell r="J680">
            <v>2.3548590865054551</v>
          </cell>
        </row>
        <row r="681">
          <cell r="I681" t="str">
            <v>Spain-2018-PM2.5</v>
          </cell>
          <cell r="J681">
            <v>0.72421220819542498</v>
          </cell>
        </row>
        <row r="682">
          <cell r="I682" t="str">
            <v>Spain-2018-PM10</v>
          </cell>
          <cell r="J682">
            <v>1.0297457413052451</v>
          </cell>
        </row>
        <row r="683">
          <cell r="I683" t="str">
            <v>Spain-2019-NOx</v>
          </cell>
          <cell r="J683">
            <v>3.7072485358213352</v>
          </cell>
        </row>
        <row r="684">
          <cell r="I684" t="str">
            <v>Spain-2019-NMVOC</v>
          </cell>
          <cell r="J684">
            <v>2.85338872075243</v>
          </cell>
        </row>
        <row r="685">
          <cell r="I685" t="str">
            <v>Spain-2019-SOx</v>
          </cell>
          <cell r="J685">
            <v>0.754509839141845</v>
          </cell>
        </row>
        <row r="686">
          <cell r="I686" t="str">
            <v>Spain-2019-NH3</v>
          </cell>
          <cell r="J686">
            <v>2.336731224174895</v>
          </cell>
        </row>
        <row r="687">
          <cell r="I687" t="str">
            <v>Spain-2019-PM2.5</v>
          </cell>
          <cell r="J687">
            <v>0.63501913008776001</v>
          </cell>
        </row>
        <row r="688">
          <cell r="I688" t="str">
            <v>Spain-2019-PM10</v>
          </cell>
          <cell r="J688">
            <v>0.9324144953099549</v>
          </cell>
        </row>
        <row r="689">
          <cell r="I689" t="str">
            <v>Spain-2020-NOx</v>
          </cell>
          <cell r="J689">
            <v>3.1655026184923849</v>
          </cell>
        </row>
        <row r="690">
          <cell r="I690" t="str">
            <v>Spain-2020-NMVOC</v>
          </cell>
          <cell r="J690">
            <v>2.7532211438365404</v>
          </cell>
        </row>
        <row r="691">
          <cell r="I691" t="str">
            <v>Spain-2020-SOx</v>
          </cell>
          <cell r="J691">
            <v>0.58474811118287495</v>
          </cell>
        </row>
        <row r="692">
          <cell r="I692" t="str">
            <v>Spain-2020-NH3</v>
          </cell>
          <cell r="J692">
            <v>2.4010122324333301</v>
          </cell>
        </row>
        <row r="693">
          <cell r="I693" t="str">
            <v>Spain-2020-PM2.5</v>
          </cell>
          <cell r="J693">
            <v>0.60159917166166998</v>
          </cell>
        </row>
        <row r="694">
          <cell r="I694" t="str">
            <v>Spain-2020-PM10</v>
          </cell>
          <cell r="J694">
            <v>0.89360150952107997</v>
          </cell>
        </row>
        <row r="695">
          <cell r="I695" t="str">
            <v>Sweden-2005-NOx</v>
          </cell>
          <cell r="J695">
            <v>0.968084000565545</v>
          </cell>
        </row>
        <row r="696">
          <cell r="I696" t="str">
            <v>Sweden-2005-NMVOC</v>
          </cell>
          <cell r="J696">
            <v>1.018906567877395</v>
          </cell>
        </row>
        <row r="697">
          <cell r="I697" t="str">
            <v>Sweden-2005-SOx</v>
          </cell>
          <cell r="J697">
            <v>0.18126602621179452</v>
          </cell>
        </row>
        <row r="698">
          <cell r="I698" t="str">
            <v>Sweden-2005-NH3</v>
          </cell>
          <cell r="J698">
            <v>0.28918121180816103</v>
          </cell>
        </row>
        <row r="699">
          <cell r="I699" t="str">
            <v>Sweden-2005-PM2.5</v>
          </cell>
          <cell r="J699">
            <v>0.15658371046702502</v>
          </cell>
        </row>
        <row r="700">
          <cell r="I700" t="str">
            <v>Sweden-2005-PM10</v>
          </cell>
          <cell r="J700">
            <v>0.25294327308931552</v>
          </cell>
        </row>
        <row r="701">
          <cell r="I701" t="str">
            <v>Sweden-2018-NOx</v>
          </cell>
          <cell r="J701">
            <v>0.67114356332946001</v>
          </cell>
        </row>
        <row r="702">
          <cell r="I702" t="str">
            <v>Sweden-2018-NMVOC</v>
          </cell>
          <cell r="J702">
            <v>0.67694816277654002</v>
          </cell>
        </row>
        <row r="703">
          <cell r="I703" t="str">
            <v>Sweden-2018-SOx</v>
          </cell>
          <cell r="J703">
            <v>8.6821661302543998E-2</v>
          </cell>
        </row>
        <row r="704">
          <cell r="I704" t="str">
            <v>Sweden-2018-NH3</v>
          </cell>
          <cell r="J704">
            <v>0.26783338515433153</v>
          </cell>
        </row>
        <row r="705">
          <cell r="I705" t="str">
            <v>Sweden-2018-PM2.5</v>
          </cell>
          <cell r="J705">
            <v>9.1496575111961007E-2</v>
          </cell>
        </row>
        <row r="706">
          <cell r="I706" t="str">
            <v>Sweden-2018-PM10</v>
          </cell>
          <cell r="J706">
            <v>0.18873276375467848</v>
          </cell>
        </row>
        <row r="707">
          <cell r="I707" t="str">
            <v>Sweden-2019-NOx</v>
          </cell>
          <cell r="J707">
            <v>0.63026501820222003</v>
          </cell>
        </row>
        <row r="708">
          <cell r="I708" t="str">
            <v>Sweden-2019-NMVOC</v>
          </cell>
          <cell r="J708">
            <v>0.67896943619897498</v>
          </cell>
        </row>
        <row r="709">
          <cell r="I709" t="str">
            <v>Sweden-2019-SOx</v>
          </cell>
          <cell r="J709">
            <v>8.1994893677847E-2</v>
          </cell>
        </row>
        <row r="710">
          <cell r="I710" t="str">
            <v>Sweden-2019-NH3</v>
          </cell>
          <cell r="J710">
            <v>0.26515185252345597</v>
          </cell>
        </row>
        <row r="711">
          <cell r="I711" t="str">
            <v>Sweden-2019-PM2.5</v>
          </cell>
          <cell r="J711">
            <v>8.6979155024699994E-2</v>
          </cell>
        </row>
        <row r="712">
          <cell r="I712" t="str">
            <v>Sweden-2019-PM10</v>
          </cell>
          <cell r="J712">
            <v>0.18258354264257901</v>
          </cell>
        </row>
        <row r="713">
          <cell r="I713" t="str">
            <v>Sweden-2020-NOx</v>
          </cell>
          <cell r="J713">
            <v>0.59042137494726998</v>
          </cell>
        </row>
        <row r="714">
          <cell r="I714" t="str">
            <v>Sweden-2020-NMVOC</v>
          </cell>
          <cell r="J714">
            <v>0.66733376748225492</v>
          </cell>
        </row>
        <row r="715">
          <cell r="I715" t="str">
            <v>Sweden-2020-SOx</v>
          </cell>
          <cell r="J715">
            <v>7.6153664961844503E-2</v>
          </cell>
        </row>
        <row r="716">
          <cell r="I716" t="str">
            <v>Sweden-2020-NH3</v>
          </cell>
          <cell r="J716">
            <v>0.2665445389143305</v>
          </cell>
        </row>
        <row r="717">
          <cell r="I717" t="str">
            <v>Sweden-2020-PM2.5</v>
          </cell>
          <cell r="J717">
            <v>8.4316244309320998E-2</v>
          </cell>
        </row>
        <row r="718">
          <cell r="I718" t="str">
            <v>Sweden-2020-PM10</v>
          </cell>
          <cell r="J718">
            <v>0.175491424183184</v>
          </cell>
        </row>
        <row r="719">
          <cell r="I719" t="str">
            <v>Lithuania-2005-PM2.5</v>
          </cell>
          <cell r="J719">
            <v>0.16945080000000001</v>
          </cell>
        </row>
        <row r="720">
          <cell r="I720" t="str">
            <v>Lithuania-2005-SOx</v>
          </cell>
          <cell r="J720">
            <v>0.550736</v>
          </cell>
        </row>
        <row r="721">
          <cell r="I721" t="str">
            <v>Lithuania-2010-NH3</v>
          </cell>
          <cell r="J721">
            <v>0.73525200000000002</v>
          </cell>
        </row>
        <row r="722">
          <cell r="I722" t="str">
            <v>Lithuania-2010-NMVOC</v>
          </cell>
          <cell r="J722">
            <v>1.164704</v>
          </cell>
        </row>
        <row r="723">
          <cell r="I723" t="str">
            <v>Lithuania-2010-NOx</v>
          </cell>
          <cell r="J723">
            <v>1.1112839999999999</v>
          </cell>
        </row>
        <row r="724">
          <cell r="I724" t="str">
            <v>Lithuania-2010-PM2.5</v>
          </cell>
          <cell r="J724">
            <v>0.15978919999999999</v>
          </cell>
        </row>
        <row r="725">
          <cell r="I725" t="str">
            <v>Lithuania-2010-SOx</v>
          </cell>
          <cell r="J725">
            <v>0.35837000000000002</v>
          </cell>
        </row>
        <row r="726">
          <cell r="I726" t="str">
            <v>Lithuania-2015-NH3</v>
          </cell>
          <cell r="J726">
            <v>0.745668</v>
          </cell>
        </row>
        <row r="727">
          <cell r="I727" t="str">
            <v>Lithuania-2015-NMVOC</v>
          </cell>
          <cell r="J727">
            <v>1.044416</v>
          </cell>
        </row>
        <row r="728">
          <cell r="I728" t="str">
            <v>Lithuania-2015-NOx</v>
          </cell>
          <cell r="J728">
            <v>1.078986</v>
          </cell>
        </row>
        <row r="729">
          <cell r="I729" t="str">
            <v>Lithuania-2015-PM2.5</v>
          </cell>
          <cell r="J729">
            <v>0.1140752</v>
          </cell>
        </row>
        <row r="730">
          <cell r="I730" t="str">
            <v>Lithuania-2015-SOx</v>
          </cell>
          <cell r="J730">
            <v>0.29795199999999999</v>
          </cell>
        </row>
        <row r="731">
          <cell r="I731" t="str">
            <v>Lithuania-2016-NH3</v>
          </cell>
          <cell r="J731">
            <v>0.72970400000000002</v>
          </cell>
        </row>
        <row r="732">
          <cell r="I732" t="str">
            <v>Lithuania-2016-NMVOC</v>
          </cell>
          <cell r="J732">
            <v>1.0342979999999999</v>
          </cell>
        </row>
        <row r="733">
          <cell r="I733" t="str">
            <v>Lithuania-2016-NOx</v>
          </cell>
          <cell r="J733">
            <v>1.075766</v>
          </cell>
        </row>
        <row r="734">
          <cell r="I734" t="str">
            <v>Lithuania-2016-PM2.5</v>
          </cell>
          <cell r="J734">
            <v>0.1114166</v>
          </cell>
        </row>
        <row r="735">
          <cell r="I735" t="str">
            <v>Lithuania-2016-SOx</v>
          </cell>
          <cell r="J735">
            <v>0.29054800000000003</v>
          </cell>
        </row>
        <row r="736">
          <cell r="I736" t="str">
            <v>Lithuania-2017-NH3</v>
          </cell>
          <cell r="J736">
            <v>0.73013800000000006</v>
          </cell>
        </row>
        <row r="737">
          <cell r="I737" t="str">
            <v>Lithuania-2017-NMVOC</v>
          </cell>
          <cell r="J737">
            <v>1.0298180000000001</v>
          </cell>
        </row>
        <row r="738">
          <cell r="I738" t="str">
            <v>Lithuania-2017-NOx</v>
          </cell>
          <cell r="J738">
            <v>1.04172</v>
          </cell>
        </row>
        <row r="739">
          <cell r="I739" t="str">
            <v>Lithuania-2017-PM2.5</v>
          </cell>
          <cell r="J739">
            <v>0.11237259999999999</v>
          </cell>
        </row>
        <row r="740">
          <cell r="I740" t="str">
            <v>Lithuania-2017-SOx</v>
          </cell>
          <cell r="J740">
            <v>0.26003199999999999</v>
          </cell>
        </row>
        <row r="741">
          <cell r="I741" t="str">
            <v>Lithuania-2018-NH3</v>
          </cell>
          <cell r="J741">
            <v>0.71882400000000002</v>
          </cell>
        </row>
        <row r="742">
          <cell r="I742" t="str">
            <v>Lithuania-2018-NMVOC</v>
          </cell>
          <cell r="J742">
            <v>1.0376699999999999</v>
          </cell>
        </row>
        <row r="743">
          <cell r="I743" t="str">
            <v>Lithuania-2018-NOx</v>
          </cell>
          <cell r="J743">
            <v>1.0605419999999999</v>
          </cell>
        </row>
        <row r="744">
          <cell r="I744" t="str">
            <v>Lithuania-2018-PM2.5</v>
          </cell>
          <cell r="J744">
            <v>0.1129454</v>
          </cell>
        </row>
        <row r="745">
          <cell r="I745" t="str">
            <v>Lithuania-2018-SOx</v>
          </cell>
          <cell r="J745">
            <v>0.259324</v>
          </cell>
        </row>
        <row r="746">
          <cell r="I746" t="str">
            <v>Lithuania-2019-NH3</v>
          </cell>
          <cell r="J746">
            <v>0.69574399999999992</v>
          </cell>
        </row>
        <row r="747">
          <cell r="I747" t="str">
            <v>Lithuania-2019-NMVOC</v>
          </cell>
          <cell r="J747">
            <v>1.0371319999999999</v>
          </cell>
        </row>
        <row r="748">
          <cell r="I748" t="str">
            <v>Lithuania-2019-NOx</v>
          </cell>
          <cell r="J748">
            <v>1.0495000000000001</v>
          </cell>
        </row>
        <row r="749">
          <cell r="I749" t="str">
            <v>Lithuania-2019-PM2.5</v>
          </cell>
          <cell r="J749">
            <v>0.10665340000000001</v>
          </cell>
        </row>
        <row r="750">
          <cell r="I750" t="str">
            <v>Lithuania-2019-SOx</v>
          </cell>
          <cell r="J750">
            <v>0.23318000000000003</v>
          </cell>
        </row>
        <row r="751">
          <cell r="I751" t="str">
            <v>Luxembourg-1990-NH3</v>
          </cell>
          <cell r="J751">
            <v>0.105544</v>
          </cell>
        </row>
        <row r="752">
          <cell r="I752" t="str">
            <v>Luxembourg-1990-NMVOC</v>
          </cell>
          <cell r="J752">
            <v>0.55649400000000004</v>
          </cell>
        </row>
        <row r="753">
          <cell r="I753" t="str">
            <v>Luxembourg-1990-NOx</v>
          </cell>
          <cell r="J753">
            <v>0.81698400000000004</v>
          </cell>
        </row>
        <row r="754">
          <cell r="I754" t="str">
            <v>Luxembourg-1990-PM2.5</v>
          </cell>
          <cell r="J754">
            <v>0.32087400000000005</v>
          </cell>
        </row>
        <row r="755">
          <cell r="I755" t="str">
            <v>Luxembourg-1990-SOx</v>
          </cell>
          <cell r="J755">
            <v>0.32764599999999999</v>
          </cell>
        </row>
        <row r="756">
          <cell r="I756" t="str">
            <v>Luxembourg-2005-NH3</v>
          </cell>
          <cell r="J756">
            <v>0.11149340000000001</v>
          </cell>
        </row>
        <row r="757">
          <cell r="I757" t="str">
            <v>Luxembourg-2005-NMVOC</v>
          </cell>
          <cell r="J757">
            <v>0.30440800000000001</v>
          </cell>
        </row>
        <row r="758">
          <cell r="I758" t="str">
            <v>Luxembourg-2005-NOx</v>
          </cell>
          <cell r="J758">
            <v>1.1333599999999999</v>
          </cell>
        </row>
        <row r="759">
          <cell r="I759" t="str">
            <v>Luxembourg-2005-PM2.5</v>
          </cell>
          <cell r="J759">
            <v>5.0371199999999998E-2</v>
          </cell>
        </row>
        <row r="760">
          <cell r="I760" t="str">
            <v>Luxembourg-2005-SOx</v>
          </cell>
          <cell r="J760">
            <v>5.3132400000000003E-2</v>
          </cell>
        </row>
        <row r="761">
          <cell r="I761" t="str">
            <v>Luxembourg-2010-NH3</v>
          </cell>
          <cell r="J761">
            <v>0.1123198</v>
          </cell>
        </row>
        <row r="762">
          <cell r="I762" t="str">
            <v>Luxembourg-2010-NMVOC</v>
          </cell>
          <cell r="J762">
            <v>0.23629800000000001</v>
          </cell>
        </row>
        <row r="763">
          <cell r="I763" t="str">
            <v>Luxembourg-2010-NOx</v>
          </cell>
          <cell r="J763">
            <v>0.78744799999999993</v>
          </cell>
        </row>
        <row r="764">
          <cell r="I764" t="str">
            <v>Luxembourg-2010-PM2.5</v>
          </cell>
          <cell r="J764">
            <v>3.7149399999999999E-2</v>
          </cell>
        </row>
        <row r="765">
          <cell r="I765" t="str">
            <v>Luxembourg-2010-SOx</v>
          </cell>
          <cell r="J765">
            <v>3.5529400000000003E-2</v>
          </cell>
        </row>
        <row r="766">
          <cell r="I766" t="str">
            <v>Luxembourg-2015-NH3</v>
          </cell>
          <cell r="J766">
            <v>0.1090764</v>
          </cell>
        </row>
        <row r="767">
          <cell r="I767" t="str">
            <v>Luxembourg-2015-NMVOC</v>
          </cell>
          <cell r="J767">
            <v>0.21322199999999999</v>
          </cell>
        </row>
        <row r="768">
          <cell r="I768" t="str">
            <v>Luxembourg-2015-NOx</v>
          </cell>
          <cell r="J768">
            <v>0.56889400000000001</v>
          </cell>
        </row>
        <row r="769">
          <cell r="I769" t="str">
            <v>Luxembourg-2015-PM2.5</v>
          </cell>
          <cell r="J769">
            <v>2.69748E-2</v>
          </cell>
        </row>
        <row r="770">
          <cell r="I770" t="str">
            <v>Luxembourg-2015-SOx</v>
          </cell>
          <cell r="J770">
            <v>2.8123800000000001E-2</v>
          </cell>
        </row>
        <row r="771">
          <cell r="I771" t="str">
            <v>Luxembourg-2016-NH3</v>
          </cell>
          <cell r="J771">
            <v>0.1100352</v>
          </cell>
        </row>
        <row r="772">
          <cell r="I772" t="str">
            <v>Luxembourg-2016-NMVOC</v>
          </cell>
          <cell r="J772">
            <v>0.21419199999999999</v>
          </cell>
        </row>
        <row r="773">
          <cell r="I773" t="str">
            <v>Luxembourg-2016-NOx</v>
          </cell>
          <cell r="J773">
            <v>0.51497599999999999</v>
          </cell>
        </row>
        <row r="774">
          <cell r="I774" t="str">
            <v>Luxembourg-2016-PM2.5</v>
          </cell>
          <cell r="J774">
            <v>2.9655600000000001E-2</v>
          </cell>
        </row>
        <row r="775">
          <cell r="I775" t="str">
            <v>Luxembourg-2016-SOx</v>
          </cell>
          <cell r="J775">
            <v>2.1124800000000003E-2</v>
          </cell>
        </row>
        <row r="776">
          <cell r="I776" t="str">
            <v>Luxembourg-2017-NH3</v>
          </cell>
          <cell r="J776">
            <v>0.11298400000000001</v>
          </cell>
        </row>
        <row r="777">
          <cell r="I777" t="str">
            <v>Luxembourg-2017-NMVOC</v>
          </cell>
          <cell r="J777">
            <v>0.21448</v>
          </cell>
        </row>
        <row r="778">
          <cell r="I778" t="str">
            <v>Luxembourg-2017-NOx</v>
          </cell>
          <cell r="J778">
            <v>0.45544600000000002</v>
          </cell>
        </row>
        <row r="779">
          <cell r="I779" t="str">
            <v>Luxembourg-2017-PM2.5</v>
          </cell>
          <cell r="J779">
            <v>2.6257600000000002E-2</v>
          </cell>
        </row>
        <row r="780">
          <cell r="I780" t="str">
            <v>Luxembourg-2017-SOx</v>
          </cell>
          <cell r="J780">
            <v>2.1589399999999998E-2</v>
          </cell>
        </row>
        <row r="781">
          <cell r="I781" t="str">
            <v>Luxembourg-2018-NH3</v>
          </cell>
          <cell r="J781">
            <v>0.11274919999999999</v>
          </cell>
        </row>
        <row r="782">
          <cell r="I782" t="str">
            <v>Luxembourg-2018-NMVOC</v>
          </cell>
          <cell r="J782">
            <v>0.21168600000000001</v>
          </cell>
        </row>
        <row r="783">
          <cell r="I783" t="str">
            <v>Luxembourg-2018-NOx</v>
          </cell>
          <cell r="J783">
            <v>0.41683999999999999</v>
          </cell>
        </row>
        <row r="784">
          <cell r="I784" t="str">
            <v>Luxembourg-2018-PM2.5</v>
          </cell>
          <cell r="J784">
            <v>2.7957999999999997E-2</v>
          </cell>
        </row>
        <row r="785">
          <cell r="I785" t="str">
            <v>Luxembourg-2018-SOx</v>
          </cell>
          <cell r="J785">
            <v>2.04242E-2</v>
          </cell>
        </row>
        <row r="786">
          <cell r="I786" t="str">
            <v>Luxembourg-2019-NH3</v>
          </cell>
          <cell r="J786">
            <v>0.11173019999999999</v>
          </cell>
        </row>
        <row r="787">
          <cell r="I787" t="str">
            <v>Luxembourg-2019-NMVOC</v>
          </cell>
          <cell r="J787">
            <v>0.227024</v>
          </cell>
        </row>
        <row r="788">
          <cell r="I788" t="str">
            <v>Luxembourg-2019-NOx</v>
          </cell>
          <cell r="J788">
            <v>0.38913200000000003</v>
          </cell>
        </row>
        <row r="789">
          <cell r="I789" t="str">
            <v>Luxembourg-2019-PM2.5</v>
          </cell>
          <cell r="J789">
            <v>2.3673600000000003E-2</v>
          </cell>
        </row>
        <row r="790">
          <cell r="I790" t="str">
            <v>Luxembourg-2019-SOx</v>
          </cell>
          <cell r="J790">
            <v>2.03862E-2</v>
          </cell>
        </row>
        <row r="791">
          <cell r="I791" t="str">
            <v>Latvia-1990-NH3</v>
          </cell>
          <cell r="J791">
            <v>0.66712000000000005</v>
          </cell>
        </row>
        <row r="792">
          <cell r="I792" t="str">
            <v>Latvia-1990-NMVOC</v>
          </cell>
          <cell r="J792">
            <v>1.7725739999999999</v>
          </cell>
        </row>
        <row r="793">
          <cell r="I793" t="str">
            <v>Latvia-1990-NOx</v>
          </cell>
          <cell r="J793">
            <v>1.9382360000000001</v>
          </cell>
        </row>
        <row r="794">
          <cell r="I794" t="str">
            <v>Latvia-1990-PM2.5</v>
          </cell>
          <cell r="J794">
            <v>0.51258800000000004</v>
          </cell>
        </row>
        <row r="795">
          <cell r="I795" t="str">
            <v>Latvia-1990-SOx</v>
          </cell>
          <cell r="J795">
            <v>2.0091999999999999</v>
          </cell>
        </row>
        <row r="796">
          <cell r="I796" t="str">
            <v>Latvia-2005-NH3</v>
          </cell>
          <cell r="J796">
            <v>0.28944999999999999</v>
          </cell>
        </row>
        <row r="797">
          <cell r="I797" t="str">
            <v>Latvia-2005-NMVOC</v>
          </cell>
          <cell r="J797">
            <v>1.08396</v>
          </cell>
        </row>
        <row r="798">
          <cell r="I798" t="str">
            <v>Latvia-2005-NOx</v>
          </cell>
          <cell r="J798">
            <v>0.88336200000000009</v>
          </cell>
        </row>
        <row r="799">
          <cell r="I799" t="str">
            <v>Latvia-2005-PM2.5</v>
          </cell>
          <cell r="J799">
            <v>0.56456200000000001</v>
          </cell>
        </row>
        <row r="800">
          <cell r="I800" t="str">
            <v>Latvia-2005-SOx</v>
          </cell>
          <cell r="J800">
            <v>0.17510519999999999</v>
          </cell>
        </row>
        <row r="801">
          <cell r="I801" t="str">
            <v>Latvia-2010-NH3</v>
          </cell>
          <cell r="J801">
            <v>0.30409999999999998</v>
          </cell>
        </row>
        <row r="802">
          <cell r="I802" t="str">
            <v>Latvia-2010-NMVOC</v>
          </cell>
          <cell r="J802">
            <v>0.89125799999999999</v>
          </cell>
        </row>
        <row r="803">
          <cell r="I803" t="str">
            <v>Latvia-2010-NOx</v>
          </cell>
          <cell r="J803">
            <v>0.79688999999999988</v>
          </cell>
        </row>
        <row r="804">
          <cell r="I804" t="str">
            <v>Latvia-2010-PM2.5</v>
          </cell>
          <cell r="J804">
            <v>0.441658</v>
          </cell>
        </row>
        <row r="805">
          <cell r="I805" t="str">
            <v>Latvia-2010-SOx</v>
          </cell>
          <cell r="J805">
            <v>8.6815400000000001E-2</v>
          </cell>
        </row>
        <row r="806">
          <cell r="I806" t="str">
            <v>Latvia-2015-NH3</v>
          </cell>
          <cell r="J806">
            <v>0.340804</v>
          </cell>
        </row>
        <row r="807">
          <cell r="I807" t="str">
            <v>Latvia-2015-NMVOC</v>
          </cell>
          <cell r="J807">
            <v>0.83194599999999996</v>
          </cell>
        </row>
        <row r="808">
          <cell r="I808" t="str">
            <v>Latvia-2015-NOx</v>
          </cell>
          <cell r="J808">
            <v>0.70430599999999999</v>
          </cell>
        </row>
        <row r="809">
          <cell r="I809" t="str">
            <v>Latvia-2015-PM2.5</v>
          </cell>
          <cell r="J809">
            <v>0.35887799999999997</v>
          </cell>
        </row>
        <row r="810">
          <cell r="I810" t="str">
            <v>Latvia-2015-SOx</v>
          </cell>
          <cell r="J810">
            <v>7.1694000000000008E-2</v>
          </cell>
        </row>
        <row r="811">
          <cell r="I811" t="str">
            <v>Latvia-2016-NH3</v>
          </cell>
          <cell r="J811">
            <v>0.34399400000000002</v>
          </cell>
        </row>
        <row r="812">
          <cell r="I812" t="str">
            <v>Latvia-2016-NMVOC</v>
          </cell>
          <cell r="J812">
            <v>0.79694799999999999</v>
          </cell>
        </row>
        <row r="813">
          <cell r="I813" t="str">
            <v>Latvia-2016-NOx</v>
          </cell>
          <cell r="J813">
            <v>0.67175600000000002</v>
          </cell>
        </row>
        <row r="814">
          <cell r="I814" t="str">
            <v>Latvia-2016-PM2.5</v>
          </cell>
          <cell r="J814">
            <v>0.35750199999999999</v>
          </cell>
        </row>
        <row r="815">
          <cell r="I815" t="str">
            <v>Latvia-2016-SOx</v>
          </cell>
          <cell r="J815">
            <v>6.9037799999999996E-2</v>
          </cell>
        </row>
        <row r="816">
          <cell r="I816" t="str">
            <v>Latvia-2017-NH3</v>
          </cell>
          <cell r="J816">
            <v>0.35367999999999999</v>
          </cell>
        </row>
        <row r="817">
          <cell r="I817" t="str">
            <v>Latvia-2017-NMVOC</v>
          </cell>
          <cell r="J817">
            <v>0.80762200000000006</v>
          </cell>
        </row>
        <row r="818">
          <cell r="I818" t="str">
            <v>Latvia-2017-NOx</v>
          </cell>
          <cell r="J818">
            <v>0.67756200000000011</v>
          </cell>
        </row>
        <row r="819">
          <cell r="I819" t="str">
            <v>Latvia-2017-PM2.5</v>
          </cell>
          <cell r="J819">
            <v>0.39236199999999999</v>
          </cell>
        </row>
        <row r="820">
          <cell r="I820" t="str">
            <v>Latvia-2017-SOx</v>
          </cell>
          <cell r="J820">
            <v>7.2347800000000004E-2</v>
          </cell>
        </row>
        <row r="821">
          <cell r="I821" t="str">
            <v>Latvia-2018-NH3</v>
          </cell>
          <cell r="J821">
            <v>0.34960200000000002</v>
          </cell>
        </row>
        <row r="822">
          <cell r="I822" t="str">
            <v>Latvia-2018-NMVOC</v>
          </cell>
          <cell r="J822">
            <v>0.89405199999999996</v>
          </cell>
        </row>
        <row r="823">
          <cell r="I823" t="str">
            <v>Latvia-2018-NOx</v>
          </cell>
          <cell r="J823">
            <v>0.69315799999999994</v>
          </cell>
        </row>
        <row r="824">
          <cell r="I824" t="str">
            <v>Latvia-2018-PM2.5</v>
          </cell>
          <cell r="J824">
            <v>0.40874000000000005</v>
          </cell>
        </row>
        <row r="825">
          <cell r="I825" t="str">
            <v>Latvia-2018-SOx</v>
          </cell>
          <cell r="J825">
            <v>7.7203799999999989E-2</v>
          </cell>
        </row>
        <row r="826">
          <cell r="I826" t="str">
            <v>Latvia-2019-NH3</v>
          </cell>
          <cell r="J826">
            <v>0.35408200000000001</v>
          </cell>
        </row>
        <row r="827">
          <cell r="I827" t="str">
            <v>Latvia-2019-NMVOC</v>
          </cell>
          <cell r="J827">
            <v>0.81254800000000005</v>
          </cell>
        </row>
        <row r="828">
          <cell r="I828" t="str">
            <v>Latvia-2019-NOx</v>
          </cell>
          <cell r="J828">
            <v>0.66225999999999996</v>
          </cell>
        </row>
        <row r="829">
          <cell r="I829" t="str">
            <v>Latvia-2019-PM2.5</v>
          </cell>
          <cell r="J829">
            <v>0.399364</v>
          </cell>
        </row>
        <row r="830">
          <cell r="I830" t="str">
            <v>Latvia-2019-SOx</v>
          </cell>
          <cell r="J830">
            <v>7.4076199999999995E-2</v>
          </cell>
        </row>
        <row r="831">
          <cell r="I831" t="str">
            <v>Malta-1990-NH3</v>
          </cell>
          <cell r="J831">
            <v>3.8282400000000001E-2</v>
          </cell>
        </row>
        <row r="832">
          <cell r="I832" t="str">
            <v>Malta-1990-NMVOC</v>
          </cell>
          <cell r="J832">
            <v>8.8631200000000007E-2</v>
          </cell>
        </row>
        <row r="833">
          <cell r="I833" t="str">
            <v>Malta-1990-NOx</v>
          </cell>
          <cell r="J833">
            <v>0.13708299999999998</v>
          </cell>
        </row>
        <row r="834">
          <cell r="I834" t="str">
            <v>Malta-1990-PM2.5</v>
          </cell>
          <cell r="J834">
            <v>1.097942E-2</v>
          </cell>
        </row>
        <row r="835">
          <cell r="I835" t="str">
            <v>Malta-1990-SOx</v>
          </cell>
          <cell r="J835">
            <v>0.25098400000000004</v>
          </cell>
        </row>
        <row r="836">
          <cell r="I836" t="str">
            <v>Malta-2005-NH3</v>
          </cell>
          <cell r="J836">
            <v>3.7429799999999999E-2</v>
          </cell>
        </row>
        <row r="837">
          <cell r="I837" t="str">
            <v>Malta-2005-NMVOC</v>
          </cell>
          <cell r="J837">
            <v>5.6734600000000003E-2</v>
          </cell>
        </row>
        <row r="838">
          <cell r="I838" t="str">
            <v>Malta-2005-NOx</v>
          </cell>
          <cell r="J838">
            <v>0.19518899999999997</v>
          </cell>
        </row>
        <row r="839">
          <cell r="I839" t="str">
            <v>Malta-2005-PM2.5</v>
          </cell>
          <cell r="J839">
            <v>1.4441260000000001E-2</v>
          </cell>
        </row>
        <row r="840">
          <cell r="I840" t="str">
            <v>Malta-2005-SOx</v>
          </cell>
          <cell r="J840">
            <v>0.24209599999999998</v>
          </cell>
        </row>
        <row r="841">
          <cell r="I841" t="str">
            <v>Malta-2010-NH3</v>
          </cell>
          <cell r="J841">
            <v>3.3602199999999999E-2</v>
          </cell>
        </row>
        <row r="842">
          <cell r="I842" t="str">
            <v>Malta-2010-NMVOC</v>
          </cell>
          <cell r="J842">
            <v>7.3108400000000004E-2</v>
          </cell>
        </row>
        <row r="843">
          <cell r="I843" t="str">
            <v>Malta-2010-NOx</v>
          </cell>
          <cell r="J843">
            <v>0.20885600000000001</v>
          </cell>
        </row>
        <row r="844">
          <cell r="I844" t="str">
            <v>Malta-2010-PM2.5</v>
          </cell>
          <cell r="J844">
            <v>1.208296E-2</v>
          </cell>
        </row>
        <row r="845">
          <cell r="I845" t="str">
            <v>Malta-2010-SOx</v>
          </cell>
          <cell r="J845">
            <v>0.16015360000000001</v>
          </cell>
        </row>
        <row r="846">
          <cell r="I846" t="str">
            <v>Malta-2015-NH3</v>
          </cell>
          <cell r="J846">
            <v>2.9235799999999999E-2</v>
          </cell>
        </row>
        <row r="847">
          <cell r="I847" t="str">
            <v>Malta-2015-NMVOC</v>
          </cell>
          <cell r="J847">
            <v>5.9493799999999999E-2</v>
          </cell>
        </row>
        <row r="848">
          <cell r="I848" t="str">
            <v>Malta-2015-NOx</v>
          </cell>
          <cell r="J848">
            <v>0.1358704</v>
          </cell>
        </row>
        <row r="849">
          <cell r="I849" t="str">
            <v>Malta-2015-PM2.5</v>
          </cell>
          <cell r="J849">
            <v>8.9909399999999993E-3</v>
          </cell>
        </row>
        <row r="850">
          <cell r="I850" t="str">
            <v>Malta-2015-SOx</v>
          </cell>
          <cell r="J850">
            <v>4.3368000000000004E-2</v>
          </cell>
        </row>
        <row r="851">
          <cell r="I851" t="str">
            <v>Malta-2016-NH3</v>
          </cell>
          <cell r="J851">
            <v>2.7514799999999999E-2</v>
          </cell>
        </row>
        <row r="852">
          <cell r="I852" t="str">
            <v>Malta-2016-NMVOC</v>
          </cell>
          <cell r="J852">
            <v>5.7270000000000001E-2</v>
          </cell>
        </row>
        <row r="853">
          <cell r="I853" t="str">
            <v>Malta-2016-NOx</v>
          </cell>
          <cell r="J853">
            <v>0.12425499999999999</v>
          </cell>
        </row>
        <row r="854">
          <cell r="I854" t="str">
            <v>Malta-2016-PM2.5</v>
          </cell>
          <cell r="J854">
            <v>8.1012600000000008E-3</v>
          </cell>
        </row>
        <row r="855">
          <cell r="I855" t="str">
            <v>Malta-2016-SOx</v>
          </cell>
          <cell r="J855">
            <v>3.5535799999999999E-2</v>
          </cell>
        </row>
        <row r="856">
          <cell r="I856" t="str">
            <v>Malta-2017-NH3</v>
          </cell>
          <cell r="J856">
            <v>2.6781199999999998E-2</v>
          </cell>
        </row>
        <row r="857">
          <cell r="I857" t="str">
            <v>Malta-2017-NMVOC</v>
          </cell>
          <cell r="J857">
            <v>5.9676E-2</v>
          </cell>
        </row>
        <row r="858">
          <cell r="I858" t="str">
            <v>Malta-2017-NOx</v>
          </cell>
          <cell r="J858">
            <v>0.1155162</v>
          </cell>
        </row>
        <row r="859">
          <cell r="I859" t="str">
            <v>Malta-2017-PM2.5</v>
          </cell>
          <cell r="J859">
            <v>7.9524000000000001E-3</v>
          </cell>
        </row>
        <row r="860">
          <cell r="I860" t="str">
            <v>Malta-2017-SOx</v>
          </cell>
          <cell r="J860">
            <v>1.4256120000000001E-2</v>
          </cell>
        </row>
        <row r="861">
          <cell r="I861" t="str">
            <v>Malta-2018-NH3</v>
          </cell>
          <cell r="J861">
            <v>2.7363800000000001E-2</v>
          </cell>
        </row>
        <row r="862">
          <cell r="I862" t="str">
            <v>Malta-2018-NMVOC</v>
          </cell>
          <cell r="J862">
            <v>5.4578399999999999E-2</v>
          </cell>
        </row>
        <row r="863">
          <cell r="I863" t="str">
            <v>Malta-2018-NOx</v>
          </cell>
          <cell r="J863">
            <v>0.10845340000000001</v>
          </cell>
        </row>
        <row r="864">
          <cell r="I864" t="str">
            <v>Malta-2018-PM2.5</v>
          </cell>
          <cell r="J864">
            <v>7.6641800000000005E-3</v>
          </cell>
        </row>
        <row r="865">
          <cell r="I865" t="str">
            <v>Malta-2018-SOx</v>
          </cell>
          <cell r="J865">
            <v>3.32016E-3</v>
          </cell>
        </row>
        <row r="866">
          <cell r="I866" t="str">
            <v>Malta-2019-NH3</v>
          </cell>
          <cell r="J866">
            <v>2.6711800000000001E-2</v>
          </cell>
        </row>
        <row r="867">
          <cell r="I867" t="str">
            <v>Malta-2019-NMVOC</v>
          </cell>
          <cell r="J867">
            <v>5.3617600000000001E-2</v>
          </cell>
        </row>
        <row r="868">
          <cell r="I868" t="str">
            <v>Malta-2019-NOx</v>
          </cell>
          <cell r="J868">
            <v>0.1086496</v>
          </cell>
        </row>
        <row r="869">
          <cell r="I869" t="str">
            <v>Malta-2019-PM2.5</v>
          </cell>
          <cell r="J869">
            <v>7.7088E-3</v>
          </cell>
        </row>
        <row r="870">
          <cell r="I870" t="str">
            <v>Malta-2019-SOx</v>
          </cell>
          <cell r="J870">
            <v>3.2345E-3</v>
          </cell>
        </row>
        <row r="871">
          <cell r="I871" t="str">
            <v>Netherlands-1990-NH3</v>
          </cell>
          <cell r="J871">
            <v>6.918491684600002</v>
          </cell>
        </row>
        <row r="872">
          <cell r="I872" t="str">
            <v>Netherlands-2005-NH3</v>
          </cell>
          <cell r="J872">
            <v>3.0509693135600005</v>
          </cell>
        </row>
        <row r="873">
          <cell r="I873" t="str">
            <v>Netherlands-2010-NH3</v>
          </cell>
          <cell r="J873">
            <v>2.6783955927999998</v>
          </cell>
        </row>
        <row r="874">
          <cell r="I874" t="str">
            <v>Netherlands-2015-NH3</v>
          </cell>
          <cell r="J874">
            <v>2.6174858998400001</v>
          </cell>
        </row>
        <row r="875">
          <cell r="I875" t="str">
            <v>Netherlands-2016-NH3</v>
          </cell>
          <cell r="J875">
            <v>2.5990246865000004</v>
          </cell>
        </row>
        <row r="876">
          <cell r="I876" t="str">
            <v>Netherlands-2017-NH3</v>
          </cell>
          <cell r="J876">
            <v>2.6442369209999996</v>
          </cell>
        </row>
        <row r="877">
          <cell r="I877" t="str">
            <v>Netherlands-2018-NH3</v>
          </cell>
          <cell r="J877">
            <v>2.5859389769000005</v>
          </cell>
        </row>
        <row r="878">
          <cell r="I878" t="str">
            <v>Netherlands-2019-NH3</v>
          </cell>
          <cell r="J878">
            <v>2.4581401775200002</v>
          </cell>
        </row>
        <row r="879">
          <cell r="I879" t="str">
            <v>Netherlands-1990-NMVOC</v>
          </cell>
          <cell r="J879">
            <v>12.123807908679998</v>
          </cell>
        </row>
        <row r="880">
          <cell r="I880" t="str">
            <v>Netherlands-2005-NMVOC</v>
          </cell>
          <cell r="J880">
            <v>5.3346709027399983</v>
          </cell>
        </row>
        <row r="881">
          <cell r="I881" t="str">
            <v>Netherlands-2010-NMVOC</v>
          </cell>
          <cell r="J881">
            <v>5.3605224417800006</v>
          </cell>
        </row>
        <row r="882">
          <cell r="I882" t="str">
            <v>Netherlands-2015-NMVOC</v>
          </cell>
          <cell r="J882">
            <v>5.0216746729599979</v>
          </cell>
        </row>
        <row r="883">
          <cell r="I883" t="str">
            <v>Netherlands-2016-NMVOC</v>
          </cell>
          <cell r="J883">
            <v>4.9470690619799997</v>
          </cell>
        </row>
        <row r="884">
          <cell r="I884" t="str">
            <v>Netherlands-2017-NMVOC</v>
          </cell>
          <cell r="J884">
            <v>4.9533264775599983</v>
          </cell>
        </row>
        <row r="885">
          <cell r="I885" t="str">
            <v>Netherlands-2018-NMVOC</v>
          </cell>
          <cell r="J885">
            <v>4.8089145025400004</v>
          </cell>
        </row>
        <row r="886">
          <cell r="I886" t="str">
            <v>Netherlands-2019-NMVOC</v>
          </cell>
          <cell r="J886">
            <v>4.7383702456199996</v>
          </cell>
        </row>
        <row r="887">
          <cell r="I887" t="str">
            <v>Netherlands-1990-NOx</v>
          </cell>
          <cell r="J887">
            <v>13.237293474760003</v>
          </cell>
        </row>
        <row r="888">
          <cell r="I888" t="str">
            <v>Netherlands-2005-NOx</v>
          </cell>
          <cell r="J888">
            <v>8.3134705968600002</v>
          </cell>
        </row>
        <row r="889">
          <cell r="I889" t="str">
            <v>Netherlands-2010-NOx</v>
          </cell>
          <cell r="J889">
            <v>6.9984180139600003</v>
          </cell>
        </row>
        <row r="890">
          <cell r="I890" t="str">
            <v>Netherlands-2015-NOx</v>
          </cell>
          <cell r="J890">
            <v>5.6422179421999985</v>
          </cell>
        </row>
        <row r="891">
          <cell r="I891" t="str">
            <v>Netherlands-2016-NOx</v>
          </cell>
          <cell r="J891">
            <v>5.3931827438599989</v>
          </cell>
        </row>
        <row r="892">
          <cell r="I892" t="str">
            <v>Netherlands-2017-NOx</v>
          </cell>
          <cell r="J892">
            <v>5.184130040380003</v>
          </cell>
        </row>
        <row r="893">
          <cell r="I893" t="str">
            <v>Netherlands-2018-NOx</v>
          </cell>
          <cell r="J893">
            <v>5.0589134488999994</v>
          </cell>
        </row>
        <row r="894">
          <cell r="I894" t="str">
            <v>Netherlands-2019-NOx</v>
          </cell>
          <cell r="J894">
            <v>4.7685941881599998</v>
          </cell>
        </row>
        <row r="895">
          <cell r="I895" t="str">
            <v>Netherlands-1990-PM2.5</v>
          </cell>
          <cell r="J895">
            <v>1.1505277651800001</v>
          </cell>
        </row>
        <row r="896">
          <cell r="I896" t="str">
            <v>Netherlands-2005-PM2.5</v>
          </cell>
          <cell r="J896">
            <v>0.57532093086000002</v>
          </cell>
        </row>
        <row r="897">
          <cell r="I897" t="str">
            <v>Netherlands-2010-PM2.5</v>
          </cell>
          <cell r="J897">
            <v>0.45405470896000016</v>
          </cell>
        </row>
        <row r="898">
          <cell r="I898" t="str">
            <v>Netherlands-2015-PM2.5</v>
          </cell>
          <cell r="J898">
            <v>0.35686187073999998</v>
          </cell>
        </row>
        <row r="899">
          <cell r="I899" t="str">
            <v>Netherlands-2016-PM2.5</v>
          </cell>
          <cell r="J899">
            <v>0.34290426033999993</v>
          </cell>
        </row>
        <row r="900">
          <cell r="I900" t="str">
            <v>Netherlands-2017-PM2.5</v>
          </cell>
          <cell r="J900">
            <v>0.33519166210000007</v>
          </cell>
        </row>
        <row r="901">
          <cell r="I901" t="str">
            <v>Netherlands-2018-PM2.5</v>
          </cell>
          <cell r="J901">
            <v>0.32237257529999996</v>
          </cell>
        </row>
        <row r="902">
          <cell r="I902" t="str">
            <v>Netherlands-2019-PM2.5</v>
          </cell>
          <cell r="J902">
            <v>0.30810605763999999</v>
          </cell>
        </row>
        <row r="903">
          <cell r="I903" t="str">
            <v>Netherlands-1990-SOx</v>
          </cell>
          <cell r="J903">
            <v>3.9383978642199993</v>
          </cell>
        </row>
        <row r="904">
          <cell r="I904" t="str">
            <v>Netherlands-2005-SOx</v>
          </cell>
          <cell r="J904">
            <v>1.3485832459600002</v>
          </cell>
        </row>
        <row r="905">
          <cell r="I905" t="str">
            <v>Netherlands-2010-SOx</v>
          </cell>
          <cell r="J905">
            <v>0.7152264814599999</v>
          </cell>
        </row>
        <row r="906">
          <cell r="I906" t="str">
            <v>Netherlands-2015-SOx</v>
          </cell>
          <cell r="J906">
            <v>0.61970485809999987</v>
          </cell>
        </row>
        <row r="907">
          <cell r="I907" t="str">
            <v>Netherlands-2016-SOx</v>
          </cell>
          <cell r="J907">
            <v>0.55958041155999982</v>
          </cell>
        </row>
        <row r="908">
          <cell r="I908" t="str">
            <v>Netherlands-2017-SOx</v>
          </cell>
          <cell r="J908">
            <v>0.53105848099999997</v>
          </cell>
        </row>
        <row r="909">
          <cell r="I909" t="str">
            <v>Netherlands-2018-SOx</v>
          </cell>
          <cell r="J909">
            <v>0.49941210722000018</v>
          </cell>
        </row>
        <row r="910">
          <cell r="I910" t="str">
            <v>Netherlands-2019-SOx</v>
          </cell>
          <cell r="J910">
            <v>0.45841216648000005</v>
          </cell>
        </row>
        <row r="911">
          <cell r="I911" t="str">
            <v>Poland-1990-NH3</v>
          </cell>
          <cell r="J911">
            <v>10.06532</v>
          </cell>
        </row>
        <row r="912">
          <cell r="I912" t="str">
            <v>Poland-1990-NMVOC</v>
          </cell>
          <cell r="J912">
            <v>15.834100000000001</v>
          </cell>
        </row>
        <row r="913">
          <cell r="I913" t="str">
            <v>Poland-1990-NOx</v>
          </cell>
          <cell r="J913">
            <v>22.337</v>
          </cell>
        </row>
        <row r="914">
          <cell r="I914" t="str">
            <v>Poland-1990-PM2.5</v>
          </cell>
          <cell r="J914">
            <v>7.3208799999999998</v>
          </cell>
        </row>
        <row r="915">
          <cell r="I915" t="str">
            <v>Poland-1990-SOx</v>
          </cell>
          <cell r="J915">
            <v>52.264799999999994</v>
          </cell>
        </row>
        <row r="916">
          <cell r="I916" t="str">
            <v>Poland-2005-NH3</v>
          </cell>
          <cell r="J916">
            <v>6.7655999999999992</v>
          </cell>
        </row>
        <row r="917">
          <cell r="I917" t="str">
            <v>Poland-2005-NMVOC</v>
          </cell>
          <cell r="J917">
            <v>15.31598</v>
          </cell>
        </row>
        <row r="918">
          <cell r="I918" t="str">
            <v>Poland-2005-NOx</v>
          </cell>
          <cell r="J918">
            <v>17.7241</v>
          </cell>
        </row>
        <row r="919">
          <cell r="I919" t="str">
            <v>Poland-2005-PM2.5</v>
          </cell>
          <cell r="J919">
            <v>3.0908600000000002</v>
          </cell>
        </row>
        <row r="920">
          <cell r="I920" t="str">
            <v>Poland-2005-SOx</v>
          </cell>
          <cell r="J920">
            <v>22.6462</v>
          </cell>
        </row>
        <row r="921">
          <cell r="I921" t="str">
            <v>Poland-2010-NH3</v>
          </cell>
          <cell r="J921">
            <v>6.3264800000000001</v>
          </cell>
        </row>
        <row r="922">
          <cell r="I922" t="str">
            <v>Poland-2010-NMVOC</v>
          </cell>
          <cell r="J922">
            <v>14.762739999999999</v>
          </cell>
        </row>
        <row r="923">
          <cell r="I923" t="str">
            <v>Poland-2010-NOx</v>
          </cell>
          <cell r="J923">
            <v>17.549140000000001</v>
          </cell>
        </row>
        <row r="924">
          <cell r="I924" t="str">
            <v>Poland-2010-PM2.5</v>
          </cell>
          <cell r="J924">
            <v>3.0301799999999997</v>
          </cell>
        </row>
        <row r="925">
          <cell r="I925" t="str">
            <v>Poland-2010-SOx</v>
          </cell>
          <cell r="J925">
            <v>16.33258</v>
          </cell>
        </row>
        <row r="926">
          <cell r="I926" t="str">
            <v>Poland-2015-NH3</v>
          </cell>
          <cell r="J926">
            <v>6.0767199999999999</v>
          </cell>
        </row>
        <row r="927">
          <cell r="I927" t="str">
            <v>Poland-2015-NMVOC</v>
          </cell>
          <cell r="J927">
            <v>13.35234</v>
          </cell>
        </row>
        <row r="928">
          <cell r="I928" t="str">
            <v>Poland-2015-NOx</v>
          </cell>
          <cell r="J928">
            <v>14.122439999999999</v>
          </cell>
        </row>
        <row r="929">
          <cell r="I929" t="str">
            <v>Poland-2015-PM2.5</v>
          </cell>
          <cell r="J929">
            <v>2.5178199999999999</v>
          </cell>
        </row>
        <row r="930">
          <cell r="I930" t="str">
            <v>Poland-2015-SOx</v>
          </cell>
          <cell r="J930">
            <v>12.775679999999999</v>
          </cell>
        </row>
        <row r="931">
          <cell r="I931" t="str">
            <v>Poland-2016-NH3</v>
          </cell>
          <cell r="J931">
            <v>6.0945200000000002</v>
          </cell>
        </row>
        <row r="932">
          <cell r="I932" t="str">
            <v>Poland-2016-NMVOC</v>
          </cell>
          <cell r="J932">
            <v>13.919600000000001</v>
          </cell>
        </row>
        <row r="933">
          <cell r="I933" t="str">
            <v>Poland-2016-NOx</v>
          </cell>
          <cell r="J933">
            <v>14.319380000000001</v>
          </cell>
        </row>
        <row r="934">
          <cell r="I934" t="str">
            <v>Poland-2016-PM2.5</v>
          </cell>
          <cell r="J934">
            <v>2.5985399999999998</v>
          </cell>
        </row>
        <row r="935">
          <cell r="I935" t="str">
            <v>Poland-2016-SOx</v>
          </cell>
          <cell r="J935">
            <v>10.6547</v>
          </cell>
        </row>
        <row r="936">
          <cell r="I936" t="str">
            <v>Poland-2017-NH3</v>
          </cell>
          <cell r="J936">
            <v>6.3815999999999997</v>
          </cell>
        </row>
        <row r="937">
          <cell r="I937" t="str">
            <v>Poland-2017-NMVOC</v>
          </cell>
          <cell r="J937">
            <v>14.21482</v>
          </cell>
        </row>
        <row r="938">
          <cell r="I938" t="str">
            <v>Poland-2017-NOx</v>
          </cell>
          <cell r="J938">
            <v>14.98954</v>
          </cell>
        </row>
        <row r="939">
          <cell r="I939" t="str">
            <v>Poland-2017-PM2.5</v>
          </cell>
          <cell r="J939">
            <v>2.6641599999999999</v>
          </cell>
        </row>
        <row r="940">
          <cell r="I940" t="str">
            <v>Poland-2017-SOx</v>
          </cell>
          <cell r="J940">
            <v>10.51024</v>
          </cell>
        </row>
        <row r="941">
          <cell r="I941" t="str">
            <v>Poland-2018-NH3</v>
          </cell>
          <cell r="J941">
            <v>6.6043600000000007</v>
          </cell>
        </row>
        <row r="942">
          <cell r="I942" t="str">
            <v>Poland-2018-NMVOC</v>
          </cell>
          <cell r="J942">
            <v>13.595440000000002</v>
          </cell>
        </row>
        <row r="943">
          <cell r="I943" t="str">
            <v>Poland-2018-NOx</v>
          </cell>
          <cell r="J943">
            <v>14.507339999999999</v>
          </cell>
        </row>
        <row r="944">
          <cell r="I944" t="str">
            <v>Poland-2018-PM2.5</v>
          </cell>
          <cell r="J944">
            <v>2.6038600000000001</v>
          </cell>
        </row>
        <row r="945">
          <cell r="I945" t="str">
            <v>Poland-2018-SOx</v>
          </cell>
          <cell r="J945">
            <v>9.9082000000000008</v>
          </cell>
        </row>
        <row r="946">
          <cell r="I946" t="str">
            <v>Poland-2019-NH3</v>
          </cell>
          <cell r="J946">
            <v>6.3437999999999999</v>
          </cell>
        </row>
        <row r="947">
          <cell r="I947" t="str">
            <v>Poland-2019-NMVOC</v>
          </cell>
          <cell r="J947">
            <v>12.941459999999999</v>
          </cell>
        </row>
        <row r="948">
          <cell r="I948" t="str">
            <v>Poland-2019-NOx</v>
          </cell>
          <cell r="J948">
            <v>13.630419999999999</v>
          </cell>
        </row>
        <row r="949">
          <cell r="I949" t="str">
            <v>Poland-2019-PM2.5</v>
          </cell>
          <cell r="J949">
            <v>2.4340799999999998</v>
          </cell>
        </row>
        <row r="950">
          <cell r="I950" t="str">
            <v>Poland-2019-SOx</v>
          </cell>
          <cell r="J950">
            <v>8.5399200000000004</v>
          </cell>
        </row>
        <row r="951">
          <cell r="I951" t="str">
            <v>Portugal-1990-NH3</v>
          </cell>
          <cell r="J951">
            <v>1.4329159999999999</v>
          </cell>
        </row>
        <row r="952">
          <cell r="I952" t="str">
            <v>Portugal-1990-NMVOC</v>
          </cell>
          <cell r="J952">
            <v>4.78104</v>
          </cell>
        </row>
        <row r="953">
          <cell r="I953" t="str">
            <v>Portugal-1990-NOx</v>
          </cell>
          <cell r="J953">
            <v>4.7938999999999998</v>
          </cell>
        </row>
        <row r="954">
          <cell r="I954" t="str">
            <v>Portugal-1990-PM2.5</v>
          </cell>
          <cell r="J954">
            <v>1.393974</v>
          </cell>
        </row>
        <row r="955">
          <cell r="I955" t="str">
            <v>Portugal-1990-SOx</v>
          </cell>
          <cell r="J955">
            <v>6.19</v>
          </cell>
        </row>
        <row r="956">
          <cell r="I956" t="str">
            <v>Portugal-2005-NH3</v>
          </cell>
          <cell r="J956">
            <v>1.156636</v>
          </cell>
        </row>
        <row r="957">
          <cell r="I957" t="str">
            <v>Portugal-2005-NMVOC</v>
          </cell>
          <cell r="J957">
            <v>3.7783800000000003</v>
          </cell>
        </row>
        <row r="958">
          <cell r="I958" t="str">
            <v>Portugal-2005-NOx</v>
          </cell>
          <cell r="J958">
            <v>5.0741399999999999</v>
          </cell>
        </row>
        <row r="959">
          <cell r="I959" t="str">
            <v>Portugal-2005-PM2.5</v>
          </cell>
          <cell r="J959">
            <v>1.3049700000000002</v>
          </cell>
        </row>
        <row r="960">
          <cell r="I960" t="str">
            <v>Portugal-2005-SOx</v>
          </cell>
          <cell r="J960">
            <v>3.4489800000000002</v>
          </cell>
        </row>
        <row r="961">
          <cell r="I961" t="str">
            <v>Portugal-2010-NH3</v>
          </cell>
          <cell r="J961">
            <v>1.0457399999999999</v>
          </cell>
        </row>
        <row r="962">
          <cell r="I962" t="str">
            <v>Portugal-2010-NMVOC</v>
          </cell>
          <cell r="J962">
            <v>3.1000400000000004</v>
          </cell>
        </row>
        <row r="963">
          <cell r="I963" t="str">
            <v>Portugal-2010-NOx</v>
          </cell>
          <cell r="J963">
            <v>3.5287999999999999</v>
          </cell>
        </row>
        <row r="964">
          <cell r="I964" t="str">
            <v>Portugal-2010-PM2.5</v>
          </cell>
          <cell r="J964">
            <v>1.084446</v>
          </cell>
        </row>
        <row r="965">
          <cell r="I965" t="str">
            <v>Portugal-2010-SOx</v>
          </cell>
          <cell r="J965">
            <v>0.93669399999999992</v>
          </cell>
        </row>
        <row r="966">
          <cell r="I966" t="str">
            <v>Portugal-2015-NH3</v>
          </cell>
          <cell r="J966">
            <v>1.0553440000000001</v>
          </cell>
        </row>
        <row r="967">
          <cell r="I967" t="str">
            <v>Portugal-2015-NMVOC</v>
          </cell>
          <cell r="J967">
            <v>2.9321600000000001</v>
          </cell>
        </row>
        <row r="968">
          <cell r="I968" t="str">
            <v>Portugal-2015-NOx</v>
          </cell>
          <cell r="J968">
            <v>2.94754</v>
          </cell>
        </row>
        <row r="969">
          <cell r="I969" t="str">
            <v>Portugal-2015-PM2.5</v>
          </cell>
          <cell r="J969">
            <v>0.99697199999999997</v>
          </cell>
        </row>
        <row r="970">
          <cell r="I970" t="str">
            <v>Portugal-2015-SOx</v>
          </cell>
          <cell r="J970">
            <v>0.67380399999999996</v>
          </cell>
        </row>
        <row r="971">
          <cell r="I971" t="str">
            <v>Portugal-2016-NH3</v>
          </cell>
          <cell r="J971">
            <v>1.0631600000000001</v>
          </cell>
        </row>
        <row r="972">
          <cell r="I972" t="str">
            <v>Portugal-2016-NMVOC</v>
          </cell>
          <cell r="J972">
            <v>2.8652800000000003</v>
          </cell>
        </row>
        <row r="973">
          <cell r="I973" t="str">
            <v>Portugal-2016-NOx</v>
          </cell>
          <cell r="J973">
            <v>2.8436599999999999</v>
          </cell>
        </row>
        <row r="974">
          <cell r="I974" t="str">
            <v>Portugal-2016-PM2.5</v>
          </cell>
          <cell r="J974">
            <v>0.99065000000000003</v>
          </cell>
        </row>
        <row r="975">
          <cell r="I975" t="str">
            <v>Portugal-2016-SOx</v>
          </cell>
          <cell r="J975">
            <v>0.66477399999999998</v>
          </cell>
        </row>
        <row r="976">
          <cell r="I976" t="str">
            <v>Portugal-2017-NH3</v>
          </cell>
          <cell r="J976">
            <v>1.0638879999999999</v>
          </cell>
        </row>
        <row r="977">
          <cell r="I977" t="str">
            <v>Portugal-2017-NMVOC</v>
          </cell>
          <cell r="J977">
            <v>2.91622</v>
          </cell>
        </row>
        <row r="978">
          <cell r="I978" t="str">
            <v>Portugal-2017-NOx</v>
          </cell>
          <cell r="J978">
            <v>2.9049400000000003</v>
          </cell>
        </row>
        <row r="979">
          <cell r="I979" t="str">
            <v>Portugal-2017-PM2.5</v>
          </cell>
          <cell r="J979">
            <v>0.99825399999999997</v>
          </cell>
        </row>
        <row r="980">
          <cell r="I980" t="str">
            <v>Portugal-2017-SOx</v>
          </cell>
          <cell r="J980">
            <v>0.70339399999999996</v>
          </cell>
        </row>
        <row r="981">
          <cell r="I981" t="str">
            <v>Portugal-2018-NH3</v>
          </cell>
          <cell r="J981">
            <v>1.048942</v>
          </cell>
        </row>
        <row r="982">
          <cell r="I982" t="str">
            <v>Portugal-2018-NMVOC</v>
          </cell>
          <cell r="J982">
            <v>2.9534600000000002</v>
          </cell>
        </row>
        <row r="983">
          <cell r="I983" t="str">
            <v>Portugal-2018-NOx</v>
          </cell>
          <cell r="J983">
            <v>2.7923200000000001</v>
          </cell>
        </row>
        <row r="984">
          <cell r="I984" t="str">
            <v>Portugal-2018-PM2.5</v>
          </cell>
          <cell r="J984">
            <v>0.98107600000000006</v>
          </cell>
        </row>
        <row r="985">
          <cell r="I985" t="str">
            <v>Portugal-2018-SOx</v>
          </cell>
          <cell r="J985">
            <v>0.66679599999999994</v>
          </cell>
        </row>
        <row r="986">
          <cell r="I986" t="str">
            <v>Portugal-2019-NH3</v>
          </cell>
          <cell r="J986">
            <v>1.0468839999999999</v>
          </cell>
        </row>
        <row r="987">
          <cell r="I987" t="str">
            <v>Portugal-2019-NMVOC</v>
          </cell>
          <cell r="J987">
            <v>3.09476</v>
          </cell>
        </row>
        <row r="988">
          <cell r="I988" t="str">
            <v>Portugal-2019-NOx</v>
          </cell>
          <cell r="J988">
            <v>2.6531599999999997</v>
          </cell>
        </row>
        <row r="989">
          <cell r="I989" t="str">
            <v>Portugal-2019-PM2.5</v>
          </cell>
          <cell r="J989">
            <v>0.98040000000000005</v>
          </cell>
        </row>
        <row r="990">
          <cell r="I990" t="str">
            <v>Portugal-2019-SOx</v>
          </cell>
          <cell r="J990">
            <v>0.63485199999999997</v>
          </cell>
        </row>
        <row r="991">
          <cell r="I991" t="str">
            <v>Romania-1990-NH3</v>
          </cell>
          <cell r="J991">
            <v>7.3264399999999998</v>
          </cell>
        </row>
        <row r="992">
          <cell r="I992" t="str">
            <v>Romania-1990-NMVOC</v>
          </cell>
          <cell r="J992">
            <v>6.5224599999999997</v>
          </cell>
        </row>
        <row r="993">
          <cell r="I993" t="str">
            <v>Romania-1990-NOx</v>
          </cell>
          <cell r="J993">
            <v>8.5761599999999998</v>
          </cell>
        </row>
        <row r="994">
          <cell r="I994" t="str">
            <v>Romania-1990-PM2.5</v>
          </cell>
          <cell r="J994">
            <v>1.5344</v>
          </cell>
        </row>
        <row r="995">
          <cell r="I995" t="str">
            <v>Romania-1990-SOx</v>
          </cell>
          <cell r="J995">
            <v>16.386220000000002</v>
          </cell>
        </row>
        <row r="996">
          <cell r="I996" t="str">
            <v>Romania-2005-NH3</v>
          </cell>
          <cell r="J996">
            <v>4.2922000000000002</v>
          </cell>
        </row>
        <row r="997">
          <cell r="I997" t="str">
            <v>Romania-2005-NMVOC</v>
          </cell>
          <cell r="J997">
            <v>6.4913599999999994</v>
          </cell>
        </row>
        <row r="998">
          <cell r="I998" t="str">
            <v>Romania-2005-NOx</v>
          </cell>
          <cell r="J998">
            <v>6.6185999999999998</v>
          </cell>
        </row>
        <row r="999">
          <cell r="I999" t="str">
            <v>Romania-2005-PM2.5</v>
          </cell>
          <cell r="J999">
            <v>2.41682</v>
          </cell>
        </row>
        <row r="1000">
          <cell r="I1000" t="str">
            <v>Romania-2005-SOx</v>
          </cell>
          <cell r="J1000">
            <v>12.050360000000001</v>
          </cell>
        </row>
        <row r="1001">
          <cell r="I1001" t="str">
            <v>Romania-2010-NH3</v>
          </cell>
          <cell r="J1001">
            <v>3.7300799999999996</v>
          </cell>
        </row>
        <row r="1002">
          <cell r="I1002" t="str">
            <v>Romania-2010-NMVOC</v>
          </cell>
          <cell r="J1002">
            <v>5.35128</v>
          </cell>
        </row>
        <row r="1003">
          <cell r="I1003" t="str">
            <v>Romania-2010-NOx</v>
          </cell>
          <cell r="J1003">
            <v>4.8336199999999998</v>
          </cell>
        </row>
        <row r="1004">
          <cell r="I1004" t="str">
            <v>Romania-2010-PM2.5</v>
          </cell>
          <cell r="J1004">
            <v>2.59558</v>
          </cell>
        </row>
        <row r="1005">
          <cell r="I1005" t="str">
            <v>Romania-2010-SOx</v>
          </cell>
          <cell r="J1005">
            <v>7.1120399999999995</v>
          </cell>
        </row>
        <row r="1006">
          <cell r="I1006" t="str">
            <v>Romania-2015-NH3</v>
          </cell>
          <cell r="J1006">
            <v>3.7987799999999998</v>
          </cell>
        </row>
        <row r="1007">
          <cell r="I1007" t="str">
            <v>Romania-2015-NMVOC</v>
          </cell>
          <cell r="J1007">
            <v>4.7782600000000004</v>
          </cell>
        </row>
        <row r="1008">
          <cell r="I1008" t="str">
            <v>Romania-2015-NOx</v>
          </cell>
          <cell r="J1008">
            <v>4.4073599999999997</v>
          </cell>
        </row>
        <row r="1009">
          <cell r="I1009" t="str">
            <v>Romania-2015-PM2.5</v>
          </cell>
          <cell r="J1009">
            <v>2.2018399999999998</v>
          </cell>
        </row>
        <row r="1010">
          <cell r="I1010" t="str">
            <v>Romania-2015-SOx</v>
          </cell>
          <cell r="J1010">
            <v>3.1540599999999999</v>
          </cell>
        </row>
        <row r="1011">
          <cell r="I1011" t="str">
            <v>Romania-2016-NH3</v>
          </cell>
          <cell r="J1011">
            <v>3.69726</v>
          </cell>
        </row>
        <row r="1012">
          <cell r="I1012" t="str">
            <v>Romania-2016-NMVOC</v>
          </cell>
          <cell r="J1012">
            <v>4.7359800000000005</v>
          </cell>
        </row>
        <row r="1013">
          <cell r="I1013" t="str">
            <v>Romania-2016-NOx</v>
          </cell>
          <cell r="J1013">
            <v>4.2296399999999998</v>
          </cell>
        </row>
        <row r="1014">
          <cell r="I1014" t="str">
            <v>Romania-2016-PM2.5</v>
          </cell>
          <cell r="J1014">
            <v>2.2033</v>
          </cell>
        </row>
        <row r="1015">
          <cell r="I1015" t="str">
            <v>Romania-2016-SOx</v>
          </cell>
          <cell r="J1015">
            <v>2.17482</v>
          </cell>
        </row>
        <row r="1016">
          <cell r="I1016" t="str">
            <v>Romania-2017-NH3</v>
          </cell>
          <cell r="J1016">
            <v>3.6326799999999997</v>
          </cell>
        </row>
        <row r="1017">
          <cell r="I1017" t="str">
            <v>Romania-2017-NMVOC</v>
          </cell>
          <cell r="J1017">
            <v>4.79922</v>
          </cell>
        </row>
        <row r="1018">
          <cell r="I1018" t="str">
            <v>Romania-2017-NOx</v>
          </cell>
          <cell r="J1018">
            <v>4.39872</v>
          </cell>
        </row>
        <row r="1019">
          <cell r="I1019" t="str">
            <v>Romania-2017-PM2.5</v>
          </cell>
          <cell r="J1019">
            <v>2.2235400000000003</v>
          </cell>
        </row>
        <row r="1020">
          <cell r="I1020" t="str">
            <v>Romania-2017-SOx</v>
          </cell>
          <cell r="J1020">
            <v>1.7720720000000001</v>
          </cell>
        </row>
        <row r="1021">
          <cell r="I1021" t="str">
            <v>Romania-2018-NH3</v>
          </cell>
          <cell r="J1021">
            <v>3.6317599999999999</v>
          </cell>
        </row>
        <row r="1022">
          <cell r="I1022" t="str">
            <v>Romania-2018-NMVOC</v>
          </cell>
          <cell r="J1022">
            <v>4.71868</v>
          </cell>
        </row>
        <row r="1023">
          <cell r="I1023" t="str">
            <v>Romania-2018-NOx</v>
          </cell>
          <cell r="J1023">
            <v>4.4425400000000002</v>
          </cell>
        </row>
        <row r="1024">
          <cell r="I1024" t="str">
            <v>Romania-2018-PM2.5</v>
          </cell>
          <cell r="J1024">
            <v>2.2140599999999999</v>
          </cell>
        </row>
        <row r="1025">
          <cell r="I1025" t="str">
            <v>Romania-2018-SOx</v>
          </cell>
          <cell r="J1025">
            <v>1.686418</v>
          </cell>
        </row>
        <row r="1026">
          <cell r="I1026" t="str">
            <v>Romania-2019-NH3</v>
          </cell>
          <cell r="J1026">
            <v>3.5649799999999998</v>
          </cell>
        </row>
        <row r="1027">
          <cell r="I1027" t="str">
            <v>Romania-2019-NMVOC</v>
          </cell>
          <cell r="J1027">
            <v>4.5916600000000001</v>
          </cell>
        </row>
        <row r="1028">
          <cell r="I1028" t="str">
            <v>Romania-2019-NOx</v>
          </cell>
          <cell r="J1028">
            <v>4.3498799999999997</v>
          </cell>
        </row>
        <row r="1029">
          <cell r="I1029" t="str">
            <v>Romania-2019-PM2.5</v>
          </cell>
          <cell r="J1029">
            <v>2.2406000000000001</v>
          </cell>
        </row>
        <row r="1030">
          <cell r="I1030" t="str">
            <v>Romania-2019-SOx</v>
          </cell>
          <cell r="J1030">
            <v>1.9810220000000001</v>
          </cell>
        </row>
        <row r="1031">
          <cell r="I1031" t="str">
            <v>Sweden-1990-NH3</v>
          </cell>
          <cell r="J1031">
            <v>1.206196</v>
          </cell>
        </row>
        <row r="1032">
          <cell r="I1032" t="str">
            <v>Sweden-1990-NMVOC</v>
          </cell>
          <cell r="J1032">
            <v>7.3365200000000002</v>
          </cell>
        </row>
        <row r="1033">
          <cell r="I1033" t="str">
            <v>Sweden-1990-NOx</v>
          </cell>
          <cell r="J1033">
            <v>5.5728800000000005</v>
          </cell>
        </row>
        <row r="1034">
          <cell r="I1034" t="str">
            <v>Sweden-1990-PM2.5</v>
          </cell>
          <cell r="J1034">
            <v>0.8822580000000001</v>
          </cell>
        </row>
        <row r="1035">
          <cell r="I1035" t="str">
            <v>Sweden-1990-SOx</v>
          </cell>
          <cell r="J1035">
            <v>2.0520800000000001</v>
          </cell>
        </row>
        <row r="1036">
          <cell r="I1036" t="str">
            <v>Sweden-2005-NH3</v>
          </cell>
          <cell r="J1036">
            <v>1.1566939999999999</v>
          </cell>
        </row>
        <row r="1037">
          <cell r="I1037" t="str">
            <v>Sweden-2005-NMVOC</v>
          </cell>
          <cell r="J1037">
            <v>4.0883199999999995</v>
          </cell>
        </row>
        <row r="1038">
          <cell r="I1038" t="str">
            <v>Sweden-2005-NOx</v>
          </cell>
          <cell r="J1038">
            <v>3.7890800000000002</v>
          </cell>
        </row>
        <row r="1039">
          <cell r="I1039" t="str">
            <v>Sweden-2005-PM2.5</v>
          </cell>
          <cell r="J1039">
            <v>0.62241400000000002</v>
          </cell>
        </row>
        <row r="1040">
          <cell r="I1040" t="str">
            <v>Sweden-2005-SOx</v>
          </cell>
          <cell r="J1040">
            <v>0.72639200000000004</v>
          </cell>
        </row>
        <row r="1041">
          <cell r="I1041" t="str">
            <v>Sweden-2010-NH3</v>
          </cell>
          <cell r="J1041">
            <v>1.0939939999999999</v>
          </cell>
        </row>
        <row r="1042">
          <cell r="I1042" t="str">
            <v>Sweden-2010-NMVOC</v>
          </cell>
          <cell r="J1042">
            <v>3.5340400000000001</v>
          </cell>
        </row>
        <row r="1043">
          <cell r="I1043" t="str">
            <v>Sweden-2010-NOx</v>
          </cell>
          <cell r="J1043">
            <v>3.3758999999999997</v>
          </cell>
        </row>
        <row r="1044">
          <cell r="I1044" t="str">
            <v>Sweden-2010-PM2.5</v>
          </cell>
          <cell r="J1044">
            <v>0.52445999999999993</v>
          </cell>
        </row>
        <row r="1045">
          <cell r="I1045" t="str">
            <v>Sweden-2010-SOx</v>
          </cell>
          <cell r="J1045">
            <v>0.576098</v>
          </cell>
        </row>
        <row r="1046">
          <cell r="I1046" t="str">
            <v>Sweden-2015-NH3</v>
          </cell>
          <cell r="J1046">
            <v>1.090954</v>
          </cell>
        </row>
        <row r="1047">
          <cell r="I1047" t="str">
            <v>Sweden-2015-NMVOC</v>
          </cell>
          <cell r="J1047">
            <v>3.0956000000000001</v>
          </cell>
        </row>
        <row r="1048">
          <cell r="I1048" t="str">
            <v>Sweden-2015-NOx</v>
          </cell>
          <cell r="J1048">
            <v>2.9466800000000002</v>
          </cell>
        </row>
        <row r="1049">
          <cell r="I1049" t="str">
            <v>Sweden-2015-PM2.5</v>
          </cell>
          <cell r="J1049">
            <v>0.38392400000000004</v>
          </cell>
        </row>
        <row r="1050">
          <cell r="I1050" t="str">
            <v>Sweden-2015-SOx</v>
          </cell>
          <cell r="J1050">
            <v>0.35438000000000003</v>
          </cell>
        </row>
        <row r="1051">
          <cell r="I1051" t="str">
            <v>Sweden-2016-NH3</v>
          </cell>
          <cell r="J1051">
            <v>1.067734</v>
          </cell>
        </row>
        <row r="1052">
          <cell r="I1052" t="str">
            <v>Sweden-2016-NMVOC</v>
          </cell>
          <cell r="J1052">
            <v>2.95668</v>
          </cell>
        </row>
        <row r="1053">
          <cell r="I1053" t="str">
            <v>Sweden-2016-NOx</v>
          </cell>
          <cell r="J1053">
            <v>2.9011800000000001</v>
          </cell>
        </row>
        <row r="1054">
          <cell r="I1054" t="str">
            <v>Sweden-2016-PM2.5</v>
          </cell>
          <cell r="J1054">
            <v>0.38663600000000004</v>
          </cell>
        </row>
        <row r="1055">
          <cell r="I1055" t="str">
            <v>Sweden-2016-SOx</v>
          </cell>
          <cell r="J1055">
            <v>0.36859599999999998</v>
          </cell>
        </row>
        <row r="1056">
          <cell r="I1056" t="str">
            <v>Sweden-2017-NH3</v>
          </cell>
          <cell r="J1056">
            <v>1.07135</v>
          </cell>
        </row>
        <row r="1057">
          <cell r="I1057" t="str">
            <v>Sweden-2017-NMVOC</v>
          </cell>
          <cell r="J1057">
            <v>2.8081400000000003</v>
          </cell>
        </row>
        <row r="1058">
          <cell r="I1058" t="str">
            <v>Sweden-2017-NOx</v>
          </cell>
          <cell r="J1058">
            <v>2.8005800000000001</v>
          </cell>
        </row>
        <row r="1059">
          <cell r="I1059" t="str">
            <v>Sweden-2017-PM2.5</v>
          </cell>
          <cell r="J1059">
            <v>0.39228000000000002</v>
          </cell>
        </row>
        <row r="1060">
          <cell r="I1060" t="str">
            <v>Sweden-2017-SOx</v>
          </cell>
          <cell r="J1060">
            <v>0.35633999999999999</v>
          </cell>
        </row>
        <row r="1061">
          <cell r="I1061" t="str">
            <v>Sweden-2018-NH3</v>
          </cell>
          <cell r="J1061">
            <v>1.0726900000000001</v>
          </cell>
        </row>
        <row r="1062">
          <cell r="I1062" t="str">
            <v>Sweden-2018-NMVOC</v>
          </cell>
          <cell r="J1062">
            <v>2.7288999999999999</v>
          </cell>
        </row>
        <row r="1063">
          <cell r="I1063" t="str">
            <v>Sweden-2018-NOx</v>
          </cell>
          <cell r="J1063">
            <v>2.7326999999999999</v>
          </cell>
        </row>
        <row r="1064">
          <cell r="I1064" t="str">
            <v>Sweden-2018-PM2.5</v>
          </cell>
          <cell r="J1064">
            <v>0.37054200000000004</v>
          </cell>
        </row>
        <row r="1065">
          <cell r="I1065" t="str">
            <v>Sweden-2018-SOx</v>
          </cell>
          <cell r="J1065">
            <v>0.34743200000000002</v>
          </cell>
        </row>
        <row r="1066">
          <cell r="I1066" t="str">
            <v>Sweden-2019-NH3</v>
          </cell>
          <cell r="J1066">
            <v>1.068338</v>
          </cell>
        </row>
        <row r="1067">
          <cell r="I1067" t="str">
            <v>Sweden-2019-NMVOC</v>
          </cell>
          <cell r="J1067">
            <v>2.6800799999999998</v>
          </cell>
        </row>
        <row r="1068">
          <cell r="I1068" t="str">
            <v>Sweden-2019-NOx</v>
          </cell>
          <cell r="J1068">
            <v>2.5407999999999999</v>
          </cell>
        </row>
        <row r="1069">
          <cell r="I1069" t="str">
            <v>Sweden-2019-PM2.5</v>
          </cell>
          <cell r="J1069">
            <v>0.35144399999999998</v>
          </cell>
        </row>
        <row r="1070">
          <cell r="I1070" t="str">
            <v>Sweden-2019-SOx</v>
          </cell>
          <cell r="J1070">
            <v>0.32762799999999997</v>
          </cell>
        </row>
        <row r="1071">
          <cell r="I1071" t="str">
            <v>Slovenia-1990-NH3</v>
          </cell>
          <cell r="J1071">
            <v>0.46428600000000003</v>
          </cell>
        </row>
        <row r="1072">
          <cell r="I1072" t="str">
            <v>Slovenia-1990-NMVOC</v>
          </cell>
          <cell r="J1072">
            <v>1.2933760000000001</v>
          </cell>
        </row>
        <row r="1073">
          <cell r="I1073" t="str">
            <v>Slovenia-1990-NOx</v>
          </cell>
          <cell r="J1073">
            <v>1.4659540000000002</v>
          </cell>
        </row>
        <row r="1074">
          <cell r="I1074" t="str">
            <v>Slovenia-1990-PM2.5</v>
          </cell>
          <cell r="J1074">
            <v>0</v>
          </cell>
        </row>
        <row r="1075">
          <cell r="I1075" t="str">
            <v>Slovenia-1990-SOx</v>
          </cell>
          <cell r="J1075">
            <v>4.0552400000000004</v>
          </cell>
        </row>
        <row r="1076">
          <cell r="I1076" t="str">
            <v>Slovenia-2005-NH3</v>
          </cell>
          <cell r="J1076">
            <v>0.40688800000000003</v>
          </cell>
        </row>
        <row r="1077">
          <cell r="I1077" t="str">
            <v>Slovenia-2005-NMVOC</v>
          </cell>
          <cell r="J1077">
            <v>0.96652199999999988</v>
          </cell>
        </row>
        <row r="1078">
          <cell r="I1078" t="str">
            <v>Slovenia-2005-NOx</v>
          </cell>
          <cell r="J1078">
            <v>1.088298</v>
          </cell>
        </row>
        <row r="1079">
          <cell r="I1079" t="str">
            <v>Slovenia-2005-PM2.5</v>
          </cell>
          <cell r="J1079">
            <v>0.32701799999999998</v>
          </cell>
        </row>
        <row r="1080">
          <cell r="I1080" t="str">
            <v>Slovenia-2005-SOx</v>
          </cell>
          <cell r="J1080">
            <v>0.80385400000000007</v>
          </cell>
        </row>
        <row r="1081">
          <cell r="I1081" t="str">
            <v>Slovenia-2010-NH3</v>
          </cell>
          <cell r="J1081">
            <v>0.39090000000000003</v>
          </cell>
        </row>
        <row r="1082">
          <cell r="I1082" t="str">
            <v>Slovenia-2010-NMVOC</v>
          </cell>
          <cell r="J1082">
            <v>0.79822999999999988</v>
          </cell>
        </row>
        <row r="1083">
          <cell r="I1083" t="str">
            <v>Slovenia-2010-NOx</v>
          </cell>
          <cell r="J1083">
            <v>0.96003200000000011</v>
          </cell>
        </row>
        <row r="1084">
          <cell r="I1084" t="str">
            <v>Slovenia-2010-PM2.5</v>
          </cell>
          <cell r="J1084">
            <v>0.29095599999999999</v>
          </cell>
        </row>
        <row r="1085">
          <cell r="I1085" t="str">
            <v>Slovenia-2010-SOx</v>
          </cell>
          <cell r="J1085">
            <v>0.20879200000000001</v>
          </cell>
        </row>
        <row r="1086">
          <cell r="I1086" t="str">
            <v>Slovenia-2015-NH3</v>
          </cell>
          <cell r="J1086">
            <v>0.37502600000000003</v>
          </cell>
        </row>
        <row r="1087">
          <cell r="I1087" t="str">
            <v>Slovenia-2015-NMVOC</v>
          </cell>
          <cell r="J1087">
            <v>0.65526200000000001</v>
          </cell>
        </row>
        <row r="1088">
          <cell r="I1088" t="str">
            <v>Slovenia-2015-NOx</v>
          </cell>
          <cell r="J1088">
            <v>0.69857400000000003</v>
          </cell>
        </row>
        <row r="1089">
          <cell r="I1089" t="str">
            <v>Slovenia-2015-PM2.5</v>
          </cell>
          <cell r="J1089">
            <v>0.25917000000000001</v>
          </cell>
        </row>
        <row r="1090">
          <cell r="I1090" t="str">
            <v>Slovenia-2015-SOx</v>
          </cell>
          <cell r="J1090">
            <v>0.1096714</v>
          </cell>
        </row>
        <row r="1091">
          <cell r="I1091" t="str">
            <v>Slovenia-2016-NH3</v>
          </cell>
          <cell r="J1091">
            <v>0.37935000000000002</v>
          </cell>
        </row>
        <row r="1092">
          <cell r="I1092" t="str">
            <v>Slovenia-2016-NMVOC</v>
          </cell>
          <cell r="J1092">
            <v>0.65898000000000001</v>
          </cell>
        </row>
        <row r="1093">
          <cell r="I1093" t="str">
            <v>Slovenia-2016-NOx</v>
          </cell>
          <cell r="J1093">
            <v>0.6869320000000001</v>
          </cell>
        </row>
        <row r="1094">
          <cell r="I1094" t="str">
            <v>Slovenia-2016-PM2.5</v>
          </cell>
          <cell r="J1094">
            <v>0.25744400000000001</v>
          </cell>
        </row>
        <row r="1095">
          <cell r="I1095" t="str">
            <v>Slovenia-2016-SOx</v>
          </cell>
          <cell r="J1095">
            <v>9.3556799999999996E-2</v>
          </cell>
        </row>
        <row r="1096">
          <cell r="I1096" t="str">
            <v>Slovenia-2017-NH3</v>
          </cell>
          <cell r="J1096">
            <v>0.37131599999999998</v>
          </cell>
        </row>
        <row r="1097">
          <cell r="I1097" t="str">
            <v>Slovenia-2017-NMVOC</v>
          </cell>
          <cell r="J1097">
            <v>0.65111000000000008</v>
          </cell>
        </row>
        <row r="1098">
          <cell r="I1098" t="str">
            <v>Slovenia-2017-NOx</v>
          </cell>
          <cell r="J1098">
            <v>0.67547399999999991</v>
          </cell>
        </row>
        <row r="1099">
          <cell r="I1099" t="str">
            <v>Slovenia-2017-PM2.5</v>
          </cell>
          <cell r="J1099">
            <v>0.24753799999999998</v>
          </cell>
        </row>
        <row r="1100">
          <cell r="I1100" t="str">
            <v>Slovenia-2017-SOx</v>
          </cell>
          <cell r="J1100">
            <v>9.8295399999999991E-2</v>
          </cell>
        </row>
        <row r="1101">
          <cell r="I1101" t="str">
            <v>Slovenia-2018-NH3</v>
          </cell>
          <cell r="J1101">
            <v>0.36899799999999999</v>
          </cell>
        </row>
        <row r="1102">
          <cell r="I1102" t="str">
            <v>Slovenia-2018-NMVOC</v>
          </cell>
          <cell r="J1102">
            <v>0.64635000000000009</v>
          </cell>
        </row>
        <row r="1103">
          <cell r="I1103" t="str">
            <v>Slovenia-2018-NOx</v>
          </cell>
          <cell r="J1103">
            <v>0.643208</v>
          </cell>
        </row>
        <row r="1104">
          <cell r="I1104" t="str">
            <v>Slovenia-2018-PM2.5</v>
          </cell>
          <cell r="J1104">
            <v>0.22652799999999998</v>
          </cell>
        </row>
        <row r="1105">
          <cell r="I1105" t="str">
            <v>Slovenia-2018-SOx</v>
          </cell>
          <cell r="J1105">
            <v>9.5921800000000002E-2</v>
          </cell>
        </row>
        <row r="1106">
          <cell r="I1106" t="str">
            <v>Slovenia-2019-NH3</v>
          </cell>
          <cell r="J1106">
            <v>0.36127000000000004</v>
          </cell>
        </row>
        <row r="1107">
          <cell r="I1107" t="str">
            <v>Slovenia-2019-NMVOC</v>
          </cell>
          <cell r="J1107">
            <v>0.62374799999999997</v>
          </cell>
        </row>
        <row r="1108">
          <cell r="I1108" t="str">
            <v>Slovenia-2019-NOx</v>
          </cell>
          <cell r="J1108">
            <v>0.58397199999999994</v>
          </cell>
        </row>
        <row r="1109">
          <cell r="I1109" t="str">
            <v>Slovenia-2019-PM2.5</v>
          </cell>
          <cell r="J1109">
            <v>0.21118800000000001</v>
          </cell>
        </row>
        <row r="1110">
          <cell r="I1110" t="str">
            <v>Slovenia-2019-SOx</v>
          </cell>
          <cell r="J1110">
            <v>8.5706000000000004E-2</v>
          </cell>
        </row>
        <row r="1111">
          <cell r="I1111" t="str">
            <v>Slovakia-1990-NH3</v>
          </cell>
          <cell r="J1111">
            <v>1.1541779999999999</v>
          </cell>
        </row>
        <row r="1112">
          <cell r="I1112" t="str">
            <v>Slovakia-1990-NMVOC</v>
          </cell>
          <cell r="J1112">
            <v>5.2628200000000005</v>
          </cell>
        </row>
        <row r="1113">
          <cell r="I1113" t="str">
            <v>Slovakia-1990-NOx</v>
          </cell>
          <cell r="J1113">
            <v>2.5581399999999999</v>
          </cell>
        </row>
        <row r="1114">
          <cell r="I1114" t="str">
            <v>Slovakia-1990-PM2.5</v>
          </cell>
          <cell r="J1114">
            <v>1.9164680000000001</v>
          </cell>
        </row>
        <row r="1115">
          <cell r="I1115" t="str">
            <v>Slovakia-1990-SOx</v>
          </cell>
          <cell r="J1115">
            <v>2.7936399999999999</v>
          </cell>
        </row>
        <row r="1116">
          <cell r="I1116" t="str">
            <v>Slovakia-2005-NH3</v>
          </cell>
          <cell r="J1116">
            <v>0.65227199999999996</v>
          </cell>
        </row>
        <row r="1117">
          <cell r="I1117" t="str">
            <v>Slovakia-2005-NMVOC</v>
          </cell>
          <cell r="J1117">
            <v>2.9948600000000001</v>
          </cell>
        </row>
        <row r="1118">
          <cell r="I1118" t="str">
            <v>Slovakia-2005-NOx</v>
          </cell>
          <cell r="J1118">
            <v>2.0899799999999997</v>
          </cell>
        </row>
        <row r="1119">
          <cell r="I1119" t="str">
            <v>Slovakia-2005-PM2.5</v>
          </cell>
          <cell r="J1119">
            <v>0.72221800000000003</v>
          </cell>
        </row>
        <row r="1120">
          <cell r="I1120" t="str">
            <v>Slovakia-2005-SOx</v>
          </cell>
          <cell r="J1120">
            <v>1.72435</v>
          </cell>
        </row>
        <row r="1121">
          <cell r="I1121" t="str">
            <v>Slovakia-2010-NH3</v>
          </cell>
          <cell r="J1121">
            <v>0.57640400000000003</v>
          </cell>
        </row>
        <row r="1122">
          <cell r="I1122" t="str">
            <v>Slovakia-2010-NMVOC</v>
          </cell>
          <cell r="J1122">
            <v>2.4932400000000001</v>
          </cell>
        </row>
        <row r="1123">
          <cell r="I1123" t="str">
            <v>Slovakia-2010-NOx</v>
          </cell>
          <cell r="J1123">
            <v>1.7232179999999999</v>
          </cell>
        </row>
        <row r="1124">
          <cell r="I1124" t="str">
            <v>Slovakia-2010-PM2.5</v>
          </cell>
          <cell r="J1124">
            <v>0.52188200000000007</v>
          </cell>
        </row>
        <row r="1125">
          <cell r="I1125" t="str">
            <v>Slovakia-2010-SOx</v>
          </cell>
          <cell r="J1125">
            <v>1.3542719999999999</v>
          </cell>
        </row>
        <row r="1126">
          <cell r="I1126" t="str">
            <v>Slovakia-2015-NH3</v>
          </cell>
          <cell r="J1126">
            <v>0.59492199999999995</v>
          </cell>
        </row>
        <row r="1127">
          <cell r="I1127" t="str">
            <v>Slovakia-2015-NMVOC</v>
          </cell>
          <cell r="J1127">
            <v>2.2415600000000002</v>
          </cell>
        </row>
        <row r="1128">
          <cell r="I1128" t="str">
            <v>Slovakia-2015-NOx</v>
          </cell>
          <cell r="J1128">
            <v>1.4638180000000001</v>
          </cell>
        </row>
        <row r="1129">
          <cell r="I1129" t="str">
            <v>Slovakia-2015-PM2.5</v>
          </cell>
          <cell r="J1129">
            <v>0.41402800000000001</v>
          </cell>
        </row>
        <row r="1130">
          <cell r="I1130" t="str">
            <v>Slovakia-2015-SOx</v>
          </cell>
          <cell r="J1130">
            <v>1.335882</v>
          </cell>
        </row>
        <row r="1131">
          <cell r="I1131" t="str">
            <v>Slovakia-2016-NH3</v>
          </cell>
          <cell r="J1131">
            <v>0.61182800000000004</v>
          </cell>
        </row>
        <row r="1132">
          <cell r="I1132" t="str">
            <v>Slovakia-2016-NMVOC</v>
          </cell>
          <cell r="J1132">
            <v>2.2656200000000002</v>
          </cell>
        </row>
        <row r="1133">
          <cell r="I1133" t="str">
            <v>Slovakia-2016-NOx</v>
          </cell>
          <cell r="J1133">
            <v>1.3803880000000002</v>
          </cell>
        </row>
        <row r="1134">
          <cell r="I1134" t="str">
            <v>Slovakia-2016-PM2.5</v>
          </cell>
          <cell r="J1134">
            <v>0.41904400000000003</v>
          </cell>
        </row>
        <row r="1135">
          <cell r="I1135" t="str">
            <v>Slovakia-2016-SOx</v>
          </cell>
          <cell r="J1135">
            <v>0.528474</v>
          </cell>
        </row>
        <row r="1136">
          <cell r="I1136" t="str">
            <v>Slovakia-2017-NH3</v>
          </cell>
          <cell r="J1136">
            <v>0.6446559999999999</v>
          </cell>
        </row>
        <row r="1137">
          <cell r="I1137" t="str">
            <v>Slovakia-2017-NMVOC</v>
          </cell>
          <cell r="J1137">
            <v>2.2187799999999998</v>
          </cell>
        </row>
        <row r="1138">
          <cell r="I1138" t="str">
            <v>Slovakia-2017-NOx</v>
          </cell>
          <cell r="J1138">
            <v>1.360212</v>
          </cell>
        </row>
        <row r="1139">
          <cell r="I1139" t="str">
            <v>Slovakia-2017-PM2.5</v>
          </cell>
          <cell r="J1139">
            <v>0.42799399999999999</v>
          </cell>
        </row>
        <row r="1140">
          <cell r="I1140" t="str">
            <v>Slovakia-2017-SOx</v>
          </cell>
          <cell r="J1140">
            <v>0.56082399999999999</v>
          </cell>
        </row>
        <row r="1141">
          <cell r="I1141" t="str">
            <v>Slovakia-2018-NH3</v>
          </cell>
          <cell r="J1141">
            <v>0.64202200000000009</v>
          </cell>
        </row>
        <row r="1142">
          <cell r="I1142" t="str">
            <v>Slovakia-2018-NMVOC</v>
          </cell>
          <cell r="J1142">
            <v>2.0506200000000003</v>
          </cell>
        </row>
        <row r="1143">
          <cell r="I1143" t="str">
            <v>Slovakia-2018-NOx</v>
          </cell>
          <cell r="J1143">
            <v>1.3476759999999999</v>
          </cell>
        </row>
        <row r="1144">
          <cell r="I1144" t="str">
            <v>Slovakia-2018-PM2.5</v>
          </cell>
          <cell r="J1144">
            <v>0.34787799999999997</v>
          </cell>
        </row>
        <row r="1145">
          <cell r="I1145" t="str">
            <v>Slovakia-2018-SOx</v>
          </cell>
          <cell r="J1145">
            <v>0.40775</v>
          </cell>
        </row>
        <row r="1146">
          <cell r="I1146" t="str">
            <v>Slovakia-2019-NH3</v>
          </cell>
          <cell r="J1146">
            <v>0.62980400000000003</v>
          </cell>
        </row>
        <row r="1147">
          <cell r="I1147" t="str">
            <v>Slovakia-2019-NMVOC</v>
          </cell>
          <cell r="J1147">
            <v>1.9905520000000001</v>
          </cell>
        </row>
        <row r="1148">
          <cell r="I1148" t="str">
            <v>Slovakia-2019-NOx</v>
          </cell>
          <cell r="J1148">
            <v>1.2181919999999999</v>
          </cell>
        </row>
        <row r="1149">
          <cell r="I1149" t="str">
            <v>Slovakia-2019-PM2.5</v>
          </cell>
          <cell r="J1149">
            <v>0.35651200000000005</v>
          </cell>
        </row>
        <row r="1150">
          <cell r="I1150" t="str">
            <v>Slovakia-2019-SOx</v>
          </cell>
          <cell r="J1150">
            <v>0.314052</v>
          </cell>
        </row>
      </sheetData>
      <sheetData sheetId="1"/>
      <sheetData sheetId="2">
        <row r="110">
          <cell r="C110" t="str">
            <v>1990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88"/>
  <sheetViews>
    <sheetView tabSelected="1" zoomScale="55" zoomScaleNormal="55" workbookViewId="0">
      <pane xSplit="2" ySplit="18" topLeftCell="C19" activePane="bottomRight" state="frozen"/>
      <selection pane="topRight" activeCell="C1" sqref="C1"/>
      <selection pane="bottomLeft" activeCell="A19" sqref="A19"/>
      <selection pane="bottomRight"/>
    </sheetView>
  </sheetViews>
  <sheetFormatPr defaultColWidth="9.33203125" defaultRowHeight="14.4" x14ac:dyDescent="0.3"/>
  <cols>
    <col min="1" max="1" width="7.5546875" customWidth="1"/>
    <col min="2" max="2" width="19.33203125" bestFit="1" customWidth="1"/>
    <col min="3" max="35" width="7.33203125" customWidth="1"/>
    <col min="36" max="36" width="13.33203125" customWidth="1"/>
    <col min="39" max="39" width="10" bestFit="1" customWidth="1"/>
  </cols>
  <sheetData>
    <row r="1" spans="1:35" x14ac:dyDescent="0.3">
      <c r="B1" s="1"/>
    </row>
    <row r="2" spans="1:35" ht="18" x14ac:dyDescent="0.35">
      <c r="A2" s="19" t="s">
        <v>66</v>
      </c>
    </row>
    <row r="3" spans="1:35" s="1" customFormat="1" x14ac:dyDescent="0.3">
      <c r="C3" s="1" t="s">
        <v>0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7</v>
      </c>
      <c r="K3" s="1" t="s">
        <v>8</v>
      </c>
      <c r="L3" s="1" t="s">
        <v>9</v>
      </c>
      <c r="M3" s="1" t="s">
        <v>10</v>
      </c>
      <c r="N3" s="1" t="s">
        <v>11</v>
      </c>
      <c r="O3" s="1" t="s">
        <v>12</v>
      </c>
      <c r="P3" s="1" t="s">
        <v>13</v>
      </c>
      <c r="Q3" s="1" t="s">
        <v>14</v>
      </c>
      <c r="R3" s="1" t="s">
        <v>15</v>
      </c>
      <c r="S3" s="1" t="s">
        <v>16</v>
      </c>
      <c r="T3" s="1" t="s">
        <v>17</v>
      </c>
      <c r="U3" s="1" t="s">
        <v>18</v>
      </c>
      <c r="V3" s="1" t="s">
        <v>19</v>
      </c>
      <c r="W3" s="1" t="s">
        <v>20</v>
      </c>
      <c r="X3" s="1" t="s">
        <v>21</v>
      </c>
      <c r="Y3" s="1" t="s">
        <v>22</v>
      </c>
      <c r="Z3" s="1" t="s">
        <v>23</v>
      </c>
      <c r="AA3" s="1" t="s">
        <v>24</v>
      </c>
      <c r="AB3" s="1" t="s">
        <v>25</v>
      </c>
      <c r="AC3" s="1" t="s">
        <v>26</v>
      </c>
      <c r="AD3" s="1" t="s">
        <v>27</v>
      </c>
      <c r="AE3" s="1" t="s">
        <v>28</v>
      </c>
      <c r="AF3" s="1" t="s">
        <v>29</v>
      </c>
      <c r="AG3" s="1" t="s">
        <v>30</v>
      </c>
      <c r="AH3" s="1" t="s">
        <v>31</v>
      </c>
      <c r="AI3" s="1" t="s">
        <v>78</v>
      </c>
    </row>
    <row r="4" spans="1:35" x14ac:dyDescent="0.3">
      <c r="B4" s="3" t="s">
        <v>32</v>
      </c>
      <c r="C4" s="4">
        <v>78.983000000000004</v>
      </c>
      <c r="D4" s="4">
        <v>76.662999999999997</v>
      </c>
      <c r="E4" s="4">
        <v>68.084000000000003</v>
      </c>
      <c r="F4" s="4">
        <v>66.884</v>
      </c>
      <c r="G4" s="4">
        <v>59.567999999999998</v>
      </c>
      <c r="H4" s="4">
        <v>57.162999999999997</v>
      </c>
      <c r="I4" s="4">
        <v>59.692</v>
      </c>
      <c r="J4" s="4">
        <v>57.445999999999998</v>
      </c>
      <c r="K4" s="4">
        <v>51.417000000000002</v>
      </c>
      <c r="L4" s="4">
        <v>44.79</v>
      </c>
      <c r="M4" s="4">
        <v>50.307000000000002</v>
      </c>
      <c r="N4" s="4">
        <v>50.968000000000004</v>
      </c>
      <c r="O4" s="4">
        <v>48.889000000000003</v>
      </c>
      <c r="P4" s="4">
        <v>50.261000000000003</v>
      </c>
      <c r="Q4" s="4">
        <v>48.497</v>
      </c>
      <c r="R4" s="4">
        <v>48.771999999999998</v>
      </c>
      <c r="S4" s="4">
        <v>49.518000000000001</v>
      </c>
      <c r="T4" s="4">
        <v>49.731999999999999</v>
      </c>
      <c r="U4" s="4">
        <v>47.536999999999999</v>
      </c>
      <c r="V4" s="4">
        <v>45.415999999999997</v>
      </c>
      <c r="W4" s="4">
        <v>43.774000000000001</v>
      </c>
      <c r="X4" s="4">
        <v>46.639000000000003</v>
      </c>
      <c r="Y4" s="4">
        <v>43.533000000000001</v>
      </c>
      <c r="Z4" s="4">
        <v>40.384999999999998</v>
      </c>
      <c r="AA4" s="4">
        <v>38.177</v>
      </c>
      <c r="AB4" s="4">
        <v>38.104999999999997</v>
      </c>
      <c r="AC4" s="4">
        <v>38.527999999999999</v>
      </c>
      <c r="AD4" s="4">
        <v>39.305987000000002</v>
      </c>
      <c r="AE4" s="4">
        <v>39.190599999999996</v>
      </c>
      <c r="AF4" s="4">
        <v>37.471222999999995</v>
      </c>
      <c r="AG4" s="4">
        <v>29.432919999999999</v>
      </c>
      <c r="AH4" s="4">
        <v>29.279385999999999</v>
      </c>
      <c r="AI4" s="4">
        <v>33.388134999999998</v>
      </c>
    </row>
    <row r="5" spans="1:35" x14ac:dyDescent="0.3">
      <c r="B5" s="5" t="s">
        <v>33</v>
      </c>
      <c r="C5" s="6">
        <v>0</v>
      </c>
      <c r="D5" s="6">
        <v>0</v>
      </c>
      <c r="E5" s="6">
        <v>0</v>
      </c>
      <c r="F5" s="6">
        <v>2.7E-2</v>
      </c>
      <c r="G5" s="6">
        <v>2E-3</v>
      </c>
      <c r="H5" s="6">
        <v>0</v>
      </c>
      <c r="I5" s="6">
        <v>0</v>
      </c>
      <c r="J5" s="6">
        <v>3.0000000000000001E-3</v>
      </c>
      <c r="K5" s="6">
        <v>2E-3</v>
      </c>
      <c r="L5" s="6">
        <v>1.0999999999999999E-2</v>
      </c>
      <c r="M5" s="6">
        <v>1E-3</v>
      </c>
      <c r="N5" s="6">
        <v>0</v>
      </c>
      <c r="O5" s="6">
        <v>0</v>
      </c>
      <c r="P5" s="6">
        <v>0</v>
      </c>
      <c r="Q5" s="6">
        <v>1E-3</v>
      </c>
      <c r="R5" s="6">
        <v>1E-3</v>
      </c>
      <c r="S5" s="6">
        <v>0</v>
      </c>
      <c r="T5" s="6">
        <v>0</v>
      </c>
      <c r="U5" s="6">
        <v>3.5000000000000003E-2</v>
      </c>
      <c r="V5" s="6">
        <v>0.14899999999999999</v>
      </c>
      <c r="W5" s="6">
        <v>0.129</v>
      </c>
      <c r="X5" s="6">
        <v>0.159</v>
      </c>
      <c r="Y5" s="6">
        <v>0.45</v>
      </c>
      <c r="Z5" s="6">
        <v>0.35399999999999998</v>
      </c>
      <c r="AA5" s="6">
        <v>1.407</v>
      </c>
      <c r="AB5" s="6">
        <v>1.0309999999999999</v>
      </c>
      <c r="AC5" s="6">
        <v>0.13800000000000001</v>
      </c>
      <c r="AD5" s="6">
        <v>0.204903</v>
      </c>
      <c r="AE5" s="6">
        <v>0.18488499999999999</v>
      </c>
      <c r="AF5" s="6">
        <v>6.1617999999999999E-2</v>
      </c>
      <c r="AG5" s="6">
        <v>5.3609999999999998E-2</v>
      </c>
      <c r="AH5" s="6">
        <v>3.7700999999999998E-2</v>
      </c>
      <c r="AI5" s="6">
        <v>2.2339999999999999E-2</v>
      </c>
    </row>
    <row r="6" spans="1:35" x14ac:dyDescent="0.3">
      <c r="B6" s="5" t="s">
        <v>34</v>
      </c>
      <c r="C6" s="6">
        <v>9.2390000000000008</v>
      </c>
      <c r="D6" s="6">
        <v>9.4809999999999999</v>
      </c>
      <c r="E6" s="6">
        <v>8.5449999999999999</v>
      </c>
      <c r="F6" s="6">
        <v>8.4540000000000006</v>
      </c>
      <c r="G6" s="6">
        <v>6.0410000000000004</v>
      </c>
      <c r="H6" s="6">
        <v>6.4619999999999997</v>
      </c>
      <c r="I6" s="6">
        <v>5.5979999999999999</v>
      </c>
      <c r="J6" s="6">
        <v>4.7530000000000001</v>
      </c>
      <c r="K6" s="6">
        <v>3.7440000000000002</v>
      </c>
      <c r="L6" s="6">
        <v>3.2290000000000001</v>
      </c>
      <c r="M6" s="6">
        <v>2.7679999999999998</v>
      </c>
      <c r="N6" s="6">
        <v>2.9769999999999999</v>
      </c>
      <c r="O6" s="6">
        <v>1.9490000000000001</v>
      </c>
      <c r="P6" s="6">
        <v>1.083</v>
      </c>
      <c r="Q6" s="6">
        <v>1.0720000000000001</v>
      </c>
      <c r="R6" s="6">
        <v>1.2070000000000001</v>
      </c>
      <c r="S6" s="6">
        <v>1.387</v>
      </c>
      <c r="T6" s="6">
        <v>1.194</v>
      </c>
      <c r="U6" s="6">
        <v>1.5369999999999999</v>
      </c>
      <c r="V6" s="6">
        <v>1.175</v>
      </c>
      <c r="W6" s="6">
        <v>1.075</v>
      </c>
      <c r="X6" s="6">
        <v>1.121</v>
      </c>
      <c r="Y6" s="6">
        <v>1.2450000000000001</v>
      </c>
      <c r="Z6" s="6">
        <v>1.08</v>
      </c>
      <c r="AA6" s="6">
        <v>0.86299999999999999</v>
      </c>
      <c r="AB6" s="6">
        <v>0.86799999999999999</v>
      </c>
      <c r="AC6" s="6">
        <v>0.85499999999999998</v>
      </c>
      <c r="AD6" s="6">
        <v>0.94144500000000009</v>
      </c>
      <c r="AE6" s="6">
        <v>0.83785199999999993</v>
      </c>
      <c r="AF6" s="6">
        <v>0.68471799999999994</v>
      </c>
      <c r="AG6" s="6">
        <v>0.49138399999999999</v>
      </c>
      <c r="AH6" s="6">
        <v>0.33651799999999998</v>
      </c>
      <c r="AI6" s="6">
        <v>0.97692900000000005</v>
      </c>
    </row>
    <row r="7" spans="1:35" x14ac:dyDescent="0.3"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</row>
    <row r="8" spans="1:35" x14ac:dyDescent="0.3">
      <c r="A8" s="2" t="s">
        <v>74</v>
      </c>
      <c r="D8" s="2"/>
      <c r="E8" s="6"/>
      <c r="F8" s="6"/>
      <c r="G8" s="6"/>
      <c r="H8" s="6"/>
      <c r="I8" s="6"/>
      <c r="J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</row>
    <row r="9" spans="1:35" x14ac:dyDescent="0.3">
      <c r="A9" s="2"/>
      <c r="B9" s="2" t="s">
        <v>35</v>
      </c>
      <c r="C9" t="s">
        <v>36</v>
      </c>
      <c r="D9" s="2" t="s">
        <v>37</v>
      </c>
      <c r="E9" s="6"/>
      <c r="F9" s="6"/>
      <c r="G9" s="6"/>
      <c r="H9" s="6"/>
      <c r="I9" s="6"/>
      <c r="J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</row>
    <row r="10" spans="1:35" x14ac:dyDescent="0.3">
      <c r="B10" t="s">
        <v>38</v>
      </c>
      <c r="C10">
        <v>8.2000000000000003E-2</v>
      </c>
      <c r="D10" t="s">
        <v>39</v>
      </c>
      <c r="E10" s="6"/>
      <c r="F10" s="6"/>
      <c r="G10" s="6"/>
      <c r="H10" s="6"/>
      <c r="I10" s="6"/>
      <c r="J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spans="1:35" x14ac:dyDescent="0.3">
      <c r="B11" t="s">
        <v>40</v>
      </c>
      <c r="C11">
        <v>3.9E-2</v>
      </c>
      <c r="D11" t="s">
        <v>39</v>
      </c>
      <c r="E11" s="6"/>
      <c r="F11" s="6"/>
      <c r="G11" s="6"/>
      <c r="H11" s="6"/>
      <c r="I11" s="6"/>
      <c r="J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</row>
    <row r="12" spans="1:35" x14ac:dyDescent="0.3">
      <c r="B12" t="s">
        <v>41</v>
      </c>
      <c r="C12">
        <v>6.0000000000000001E-3</v>
      </c>
      <c r="D12" t="s">
        <v>39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</row>
    <row r="13" spans="1:35" x14ac:dyDescent="0.3">
      <c r="B13" s="2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</row>
    <row r="14" spans="1:35" x14ac:dyDescent="0.3">
      <c r="A14" s="2" t="s">
        <v>73</v>
      </c>
      <c r="D14" s="2"/>
      <c r="K14" s="25" t="s">
        <v>72</v>
      </c>
      <c r="L14" s="22"/>
      <c r="M14" s="22"/>
      <c r="N14" s="22"/>
      <c r="O14" s="22"/>
      <c r="P14" s="22"/>
      <c r="Q14" s="22"/>
      <c r="R14" s="22"/>
      <c r="S14" s="22"/>
      <c r="T14" s="22"/>
      <c r="U14" s="22"/>
    </row>
    <row r="15" spans="1:35" x14ac:dyDescent="0.3">
      <c r="A15" s="2"/>
      <c r="B15" s="2" t="s">
        <v>35</v>
      </c>
      <c r="C15" t="s">
        <v>36</v>
      </c>
      <c r="D15" s="2" t="s">
        <v>37</v>
      </c>
      <c r="K15" s="23" t="s">
        <v>32</v>
      </c>
      <c r="L15" s="22"/>
      <c r="M15" s="22"/>
      <c r="N15" s="22" t="s">
        <v>70</v>
      </c>
      <c r="O15" s="22"/>
      <c r="P15" s="22"/>
      <c r="Q15" s="24">
        <v>2</v>
      </c>
      <c r="R15" s="22" t="s">
        <v>71</v>
      </c>
      <c r="S15" s="22"/>
      <c r="T15" s="22"/>
      <c r="U15" s="22"/>
    </row>
    <row r="16" spans="1:35" x14ac:dyDescent="0.3">
      <c r="B16" t="s">
        <v>38</v>
      </c>
      <c r="C16">
        <v>7.5</v>
      </c>
      <c r="D16" t="s">
        <v>42</v>
      </c>
      <c r="K16" s="21" t="s">
        <v>33</v>
      </c>
      <c r="L16" s="22"/>
      <c r="M16" s="22"/>
      <c r="N16" s="22"/>
      <c r="O16" s="22"/>
      <c r="P16" s="22"/>
      <c r="Q16" s="24">
        <v>2</v>
      </c>
      <c r="R16" s="22" t="s">
        <v>71</v>
      </c>
      <c r="S16" s="22"/>
      <c r="T16" s="22"/>
      <c r="U16" s="22"/>
    </row>
    <row r="17" spans="1:35" x14ac:dyDescent="0.3">
      <c r="B17" t="s">
        <v>40</v>
      </c>
      <c r="C17">
        <v>3</v>
      </c>
      <c r="D17" t="s">
        <v>42</v>
      </c>
      <c r="K17" s="21" t="s">
        <v>34</v>
      </c>
      <c r="L17" s="22"/>
      <c r="M17" s="22"/>
      <c r="N17" s="22"/>
      <c r="O17" s="22"/>
      <c r="P17" s="22"/>
      <c r="Q17" s="24">
        <v>2</v>
      </c>
      <c r="R17" s="22" t="s">
        <v>71</v>
      </c>
      <c r="S17" s="22"/>
      <c r="T17" s="22"/>
      <c r="U17" s="22"/>
    </row>
    <row r="18" spans="1:35" x14ac:dyDescent="0.3">
      <c r="B18" t="s">
        <v>41</v>
      </c>
      <c r="C18">
        <v>0.3</v>
      </c>
      <c r="D18" t="s">
        <v>42</v>
      </c>
    </row>
    <row r="20" spans="1:35" x14ac:dyDescent="0.3">
      <c r="A20" s="7" t="s">
        <v>43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</row>
    <row r="21" spans="1:35" x14ac:dyDescent="0.3">
      <c r="A21" s="8"/>
      <c r="B21" s="7" t="s">
        <v>44</v>
      </c>
      <c r="C21" s="7" t="s">
        <v>0</v>
      </c>
      <c r="D21" s="7" t="s">
        <v>1</v>
      </c>
      <c r="E21" s="7" t="s">
        <v>2</v>
      </c>
      <c r="F21" s="7" t="s">
        <v>3</v>
      </c>
      <c r="G21" s="7" t="s">
        <v>4</v>
      </c>
      <c r="H21" s="7" t="s">
        <v>5</v>
      </c>
      <c r="I21" s="7" t="s">
        <v>6</v>
      </c>
      <c r="J21" s="7" t="s">
        <v>7</v>
      </c>
      <c r="K21" s="7" t="s">
        <v>8</v>
      </c>
      <c r="L21" s="7" t="s">
        <v>9</v>
      </c>
      <c r="M21" s="7" t="s">
        <v>10</v>
      </c>
      <c r="N21" s="7" t="s">
        <v>11</v>
      </c>
      <c r="O21" s="7" t="s">
        <v>12</v>
      </c>
      <c r="P21" s="7" t="s">
        <v>13</v>
      </c>
      <c r="Q21" s="7" t="s">
        <v>14</v>
      </c>
      <c r="R21" s="7" t="s">
        <v>15</v>
      </c>
      <c r="S21" s="7" t="s">
        <v>16</v>
      </c>
      <c r="T21" s="7" t="s">
        <v>17</v>
      </c>
      <c r="U21" s="7" t="s">
        <v>18</v>
      </c>
      <c r="V21" s="7" t="s">
        <v>19</v>
      </c>
      <c r="W21" s="7" t="s">
        <v>20</v>
      </c>
      <c r="X21" s="7" t="s">
        <v>21</v>
      </c>
      <c r="Y21" s="7" t="s">
        <v>22</v>
      </c>
      <c r="Z21" s="7" t="s">
        <v>23</v>
      </c>
      <c r="AA21" s="7" t="s">
        <v>24</v>
      </c>
      <c r="AB21" s="7" t="s">
        <v>25</v>
      </c>
      <c r="AC21" s="7" t="s">
        <v>26</v>
      </c>
      <c r="AD21" s="7" t="s">
        <v>27</v>
      </c>
      <c r="AE21" s="7" t="s">
        <v>28</v>
      </c>
      <c r="AF21" s="7" t="s">
        <v>29</v>
      </c>
      <c r="AG21" s="7" t="s">
        <v>30</v>
      </c>
      <c r="AH21" s="7" t="s">
        <v>31</v>
      </c>
      <c r="AI21" s="7" t="s">
        <v>78</v>
      </c>
    </row>
    <row r="22" spans="1:35" x14ac:dyDescent="0.3">
      <c r="A22" s="8"/>
      <c r="B22" s="8" t="s">
        <v>38</v>
      </c>
      <c r="C22" s="9">
        <f>C$4*$C10</f>
        <v>6.4766060000000003</v>
      </c>
      <c r="D22" s="9">
        <f t="shared" ref="D22:AG24" si="0">D$4*$C10</f>
        <v>6.2863660000000001</v>
      </c>
      <c r="E22" s="9">
        <f t="shared" si="0"/>
        <v>5.5828880000000005</v>
      </c>
      <c r="F22" s="9">
        <f t="shared" si="0"/>
        <v>5.4844880000000007</v>
      </c>
      <c r="G22" s="9">
        <f t="shared" si="0"/>
        <v>4.884576</v>
      </c>
      <c r="H22" s="9">
        <f t="shared" si="0"/>
        <v>4.6873659999999999</v>
      </c>
      <c r="I22" s="9">
        <f t="shared" si="0"/>
        <v>4.8947440000000002</v>
      </c>
      <c r="J22" s="9">
        <f t="shared" si="0"/>
        <v>4.710572</v>
      </c>
      <c r="K22" s="9">
        <f t="shared" si="0"/>
        <v>4.2161940000000007</v>
      </c>
      <c r="L22" s="9">
        <f t="shared" si="0"/>
        <v>3.6727799999999999</v>
      </c>
      <c r="M22" s="9">
        <f t="shared" si="0"/>
        <v>4.1251740000000003</v>
      </c>
      <c r="N22" s="9">
        <f t="shared" si="0"/>
        <v>4.1793760000000004</v>
      </c>
      <c r="O22" s="9">
        <f t="shared" si="0"/>
        <v>4.0088980000000003</v>
      </c>
      <c r="P22" s="9">
        <f t="shared" si="0"/>
        <v>4.1214020000000007</v>
      </c>
      <c r="Q22" s="9">
        <f t="shared" si="0"/>
        <v>3.9767540000000001</v>
      </c>
      <c r="R22" s="9">
        <f t="shared" si="0"/>
        <v>3.999304</v>
      </c>
      <c r="S22" s="9">
        <f t="shared" si="0"/>
        <v>4.0604760000000004</v>
      </c>
      <c r="T22" s="9">
        <f t="shared" si="0"/>
        <v>4.0780240000000001</v>
      </c>
      <c r="U22" s="9">
        <f t="shared" si="0"/>
        <v>3.898034</v>
      </c>
      <c r="V22" s="9">
        <f t="shared" si="0"/>
        <v>3.7241119999999999</v>
      </c>
      <c r="W22" s="9">
        <f t="shared" si="0"/>
        <v>3.5894680000000001</v>
      </c>
      <c r="X22" s="9">
        <f t="shared" si="0"/>
        <v>3.8243980000000004</v>
      </c>
      <c r="Y22" s="9">
        <f t="shared" si="0"/>
        <v>3.569706</v>
      </c>
      <c r="Z22" s="9">
        <f t="shared" si="0"/>
        <v>3.3115700000000001</v>
      </c>
      <c r="AA22" s="9">
        <f t="shared" si="0"/>
        <v>3.1305140000000002</v>
      </c>
      <c r="AB22" s="9">
        <f t="shared" si="0"/>
        <v>3.1246099999999997</v>
      </c>
      <c r="AC22" s="9">
        <f t="shared" si="0"/>
        <v>3.1592959999999999</v>
      </c>
      <c r="AD22" s="9">
        <f t="shared" si="0"/>
        <v>3.2230909340000005</v>
      </c>
      <c r="AE22" s="9">
        <f t="shared" si="0"/>
        <v>3.2136291999999997</v>
      </c>
      <c r="AF22" s="9">
        <f t="shared" si="0"/>
        <v>3.0726402859999995</v>
      </c>
      <c r="AG22" s="9">
        <f t="shared" si="0"/>
        <v>2.4134994399999998</v>
      </c>
      <c r="AH22" s="9">
        <f t="shared" ref="AH22:AI22" si="1">AH$4*$C10</f>
        <v>2.4009096520000002</v>
      </c>
      <c r="AI22" s="9">
        <f t="shared" si="1"/>
        <v>2.7378270699999998</v>
      </c>
    </row>
    <row r="23" spans="1:35" x14ac:dyDescent="0.3">
      <c r="A23" s="8"/>
      <c r="B23" s="8" t="s">
        <v>40</v>
      </c>
      <c r="C23" s="9">
        <f t="shared" ref="C23:R24" si="2">C$4*$C11</f>
        <v>3.0803370000000001</v>
      </c>
      <c r="D23" s="9">
        <f t="shared" si="2"/>
        <v>2.9898569999999998</v>
      </c>
      <c r="E23" s="9">
        <f t="shared" si="2"/>
        <v>2.6552760000000002</v>
      </c>
      <c r="F23" s="9">
        <f t="shared" si="2"/>
        <v>2.608476</v>
      </c>
      <c r="G23" s="9">
        <f t="shared" si="2"/>
        <v>2.3231519999999999</v>
      </c>
      <c r="H23" s="9">
        <f t="shared" si="2"/>
        <v>2.2293569999999998</v>
      </c>
      <c r="I23" s="9">
        <f t="shared" si="2"/>
        <v>2.3279879999999999</v>
      </c>
      <c r="J23" s="9">
        <f t="shared" si="2"/>
        <v>2.2403939999999998</v>
      </c>
      <c r="K23" s="9">
        <f t="shared" si="2"/>
        <v>2.0052630000000002</v>
      </c>
      <c r="L23" s="9">
        <f t="shared" si="2"/>
        <v>1.74681</v>
      </c>
      <c r="M23" s="9">
        <f t="shared" si="2"/>
        <v>1.9619730000000002</v>
      </c>
      <c r="N23" s="9">
        <f t="shared" si="2"/>
        <v>1.9877520000000002</v>
      </c>
      <c r="O23" s="9">
        <f t="shared" si="2"/>
        <v>1.906671</v>
      </c>
      <c r="P23" s="9">
        <f t="shared" si="2"/>
        <v>1.9601790000000001</v>
      </c>
      <c r="Q23" s="9">
        <f t="shared" si="2"/>
        <v>1.891383</v>
      </c>
      <c r="R23" s="9">
        <f t="shared" si="2"/>
        <v>1.9021079999999999</v>
      </c>
      <c r="S23" s="9">
        <f t="shared" si="0"/>
        <v>1.9312020000000001</v>
      </c>
      <c r="T23" s="9">
        <f t="shared" si="0"/>
        <v>1.939548</v>
      </c>
      <c r="U23" s="9">
        <f t="shared" si="0"/>
        <v>1.8539429999999999</v>
      </c>
      <c r="V23" s="9">
        <f t="shared" si="0"/>
        <v>1.7712239999999999</v>
      </c>
      <c r="W23" s="9">
        <f t="shared" si="0"/>
        <v>1.7071860000000001</v>
      </c>
      <c r="X23" s="9">
        <f t="shared" si="0"/>
        <v>1.818921</v>
      </c>
      <c r="Y23" s="9">
        <f t="shared" si="0"/>
        <v>1.6977870000000002</v>
      </c>
      <c r="Z23" s="9">
        <f t="shared" si="0"/>
        <v>1.5750149999999998</v>
      </c>
      <c r="AA23" s="9">
        <f t="shared" si="0"/>
        <v>1.4889030000000001</v>
      </c>
      <c r="AB23" s="9">
        <f t="shared" si="0"/>
        <v>1.4860949999999999</v>
      </c>
      <c r="AC23" s="9">
        <f t="shared" si="0"/>
        <v>1.5025919999999999</v>
      </c>
      <c r="AD23" s="9">
        <f t="shared" si="0"/>
        <v>1.532933493</v>
      </c>
      <c r="AE23" s="9">
        <f t="shared" si="0"/>
        <v>1.5284333999999999</v>
      </c>
      <c r="AF23" s="9">
        <f t="shared" si="0"/>
        <v>1.4613776969999999</v>
      </c>
      <c r="AG23" s="9">
        <f t="shared" si="0"/>
        <v>1.14788388</v>
      </c>
      <c r="AH23" s="9">
        <f t="shared" ref="AH23:AI23" si="3">AH$4*$C11</f>
        <v>1.141896054</v>
      </c>
      <c r="AI23" s="9">
        <f t="shared" si="3"/>
        <v>1.302137265</v>
      </c>
    </row>
    <row r="24" spans="1:35" x14ac:dyDescent="0.3">
      <c r="A24" s="8"/>
      <c r="B24" s="8" t="s">
        <v>41</v>
      </c>
      <c r="C24" s="9">
        <f t="shared" si="2"/>
        <v>0.47389800000000004</v>
      </c>
      <c r="D24" s="9">
        <f t="shared" si="0"/>
        <v>0.459978</v>
      </c>
      <c r="E24" s="9">
        <f t="shared" si="0"/>
        <v>0.40850400000000003</v>
      </c>
      <c r="F24" s="9">
        <f t="shared" si="0"/>
        <v>0.40130399999999999</v>
      </c>
      <c r="G24" s="9">
        <f t="shared" si="0"/>
        <v>0.357408</v>
      </c>
      <c r="H24" s="9">
        <f t="shared" si="0"/>
        <v>0.34297800000000001</v>
      </c>
      <c r="I24" s="9">
        <f t="shared" si="0"/>
        <v>0.35815200000000003</v>
      </c>
      <c r="J24" s="9">
        <f t="shared" si="0"/>
        <v>0.34467599999999998</v>
      </c>
      <c r="K24" s="9">
        <f t="shared" si="0"/>
        <v>0.308502</v>
      </c>
      <c r="L24" s="9">
        <f t="shared" si="0"/>
        <v>0.26873999999999998</v>
      </c>
      <c r="M24" s="9">
        <f t="shared" si="0"/>
        <v>0.301842</v>
      </c>
      <c r="N24" s="9">
        <f t="shared" si="0"/>
        <v>0.30580800000000002</v>
      </c>
      <c r="O24" s="9">
        <f t="shared" si="0"/>
        <v>0.29333400000000004</v>
      </c>
      <c r="P24" s="9">
        <f t="shared" si="0"/>
        <v>0.301566</v>
      </c>
      <c r="Q24" s="9">
        <f t="shared" si="0"/>
        <v>0.29098200000000002</v>
      </c>
      <c r="R24" s="9">
        <f t="shared" si="0"/>
        <v>0.292632</v>
      </c>
      <c r="S24" s="9">
        <f t="shared" si="0"/>
        <v>0.29710799999999998</v>
      </c>
      <c r="T24" s="9">
        <f t="shared" si="0"/>
        <v>0.29839199999999999</v>
      </c>
      <c r="U24" s="9">
        <f t="shared" si="0"/>
        <v>0.28522199999999998</v>
      </c>
      <c r="V24" s="9">
        <f t="shared" si="0"/>
        <v>0.27249599999999996</v>
      </c>
      <c r="W24" s="9">
        <f t="shared" si="0"/>
        <v>0.26264399999999999</v>
      </c>
      <c r="X24" s="9">
        <f t="shared" si="0"/>
        <v>0.27983400000000003</v>
      </c>
      <c r="Y24" s="9">
        <f t="shared" si="0"/>
        <v>0.26119799999999999</v>
      </c>
      <c r="Z24" s="9">
        <f t="shared" si="0"/>
        <v>0.24231</v>
      </c>
      <c r="AA24" s="9">
        <f t="shared" si="0"/>
        <v>0.22906200000000002</v>
      </c>
      <c r="AB24" s="9">
        <f t="shared" si="0"/>
        <v>0.22862999999999997</v>
      </c>
      <c r="AC24" s="9">
        <f t="shared" si="0"/>
        <v>0.23116799999999998</v>
      </c>
      <c r="AD24" s="9">
        <f t="shared" si="0"/>
        <v>0.235835922</v>
      </c>
      <c r="AE24" s="9">
        <f t="shared" si="0"/>
        <v>0.23514359999999998</v>
      </c>
      <c r="AF24" s="9">
        <f t="shared" si="0"/>
        <v>0.22482733799999996</v>
      </c>
      <c r="AG24" s="9">
        <f t="shared" si="0"/>
        <v>0.17659752000000001</v>
      </c>
      <c r="AH24" s="9">
        <f t="shared" ref="AH24:AI24" si="4">AH$4*$C12</f>
        <v>0.175676316</v>
      </c>
      <c r="AI24" s="9">
        <f t="shared" si="4"/>
        <v>0.20032881</v>
      </c>
    </row>
    <row r="26" spans="1:35" x14ac:dyDescent="0.3">
      <c r="A26" s="7" t="s">
        <v>45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</row>
    <row r="27" spans="1:35" x14ac:dyDescent="0.3">
      <c r="A27" s="8"/>
      <c r="B27" s="7" t="s">
        <v>44</v>
      </c>
      <c r="C27" s="7" t="s">
        <v>0</v>
      </c>
      <c r="D27" s="7" t="s">
        <v>1</v>
      </c>
      <c r="E27" s="7" t="s">
        <v>2</v>
      </c>
      <c r="F27" s="7" t="s">
        <v>3</v>
      </c>
      <c r="G27" s="7" t="s">
        <v>4</v>
      </c>
      <c r="H27" s="7" t="s">
        <v>5</v>
      </c>
      <c r="I27" s="7" t="s">
        <v>6</v>
      </c>
      <c r="J27" s="7" t="s">
        <v>7</v>
      </c>
      <c r="K27" s="7" t="s">
        <v>8</v>
      </c>
      <c r="L27" s="7" t="s">
        <v>9</v>
      </c>
      <c r="M27" s="7" t="s">
        <v>10</v>
      </c>
      <c r="N27" s="7" t="s">
        <v>11</v>
      </c>
      <c r="O27" s="7" t="s">
        <v>12</v>
      </c>
      <c r="P27" s="7" t="s">
        <v>13</v>
      </c>
      <c r="Q27" s="7" t="s">
        <v>14</v>
      </c>
      <c r="R27" s="7" t="s">
        <v>15</v>
      </c>
      <c r="S27" s="7" t="s">
        <v>16</v>
      </c>
      <c r="T27" s="7" t="s">
        <v>17</v>
      </c>
      <c r="U27" s="7" t="s">
        <v>18</v>
      </c>
      <c r="V27" s="7" t="s">
        <v>19</v>
      </c>
      <c r="W27" s="7" t="s">
        <v>20</v>
      </c>
      <c r="X27" s="7" t="s">
        <v>21</v>
      </c>
      <c r="Y27" s="7" t="s">
        <v>22</v>
      </c>
      <c r="Z27" s="7" t="s">
        <v>23</v>
      </c>
      <c r="AA27" s="7" t="s">
        <v>24</v>
      </c>
      <c r="AB27" s="7" t="s">
        <v>25</v>
      </c>
      <c r="AC27" s="7" t="s">
        <v>26</v>
      </c>
      <c r="AD27" s="7" t="s">
        <v>27</v>
      </c>
      <c r="AE27" s="7" t="s">
        <v>28</v>
      </c>
      <c r="AF27" s="7" t="s">
        <v>29</v>
      </c>
      <c r="AG27" s="7" t="s">
        <v>30</v>
      </c>
      <c r="AH27" s="7" t="s">
        <v>31</v>
      </c>
      <c r="AI27" s="7" t="s">
        <v>78</v>
      </c>
    </row>
    <row r="28" spans="1:35" x14ac:dyDescent="0.3">
      <c r="A28" s="8"/>
      <c r="B28" s="8" t="s">
        <v>38</v>
      </c>
      <c r="C28" s="9">
        <f>C4*$Q15*$C16/1000</f>
        <v>1.1847450000000002</v>
      </c>
      <c r="D28" s="9">
        <f>D4*$Q15*$C16/1000</f>
        <v>1.149945</v>
      </c>
      <c r="E28" s="9">
        <f>E4*$Q15*$C16/1000</f>
        <v>1.0212600000000001</v>
      </c>
      <c r="F28" s="9">
        <f>F4*$Q15*$C16/1000</f>
        <v>1.00326</v>
      </c>
      <c r="G28" s="9">
        <f>G4*$Q15*$C16/1000</f>
        <v>0.89351999999999998</v>
      </c>
      <c r="H28" s="9">
        <f>H4*$Q15*$C16/1000</f>
        <v>0.8574449999999999</v>
      </c>
      <c r="I28" s="9">
        <f>I4*$Q15*$C16/1000</f>
        <v>0.89537999999999995</v>
      </c>
      <c r="J28" s="9">
        <f>J4*$Q15*$C16/1000</f>
        <v>0.86168999999999996</v>
      </c>
      <c r="K28" s="9">
        <f>K4*$Q15*$C16/1000</f>
        <v>0.77125500000000002</v>
      </c>
      <c r="L28" s="9">
        <f>L4*$Q15*$C16/1000</f>
        <v>0.67185000000000006</v>
      </c>
      <c r="M28" s="9">
        <f>M4*$Q15*$C16/1000</f>
        <v>0.75460499999999997</v>
      </c>
      <c r="N28" s="9">
        <f>N4*$Q15*$C16/1000</f>
        <v>0.76452000000000009</v>
      </c>
      <c r="O28" s="9">
        <f>O4*$Q15*$C16/1000</f>
        <v>0.73333500000000007</v>
      </c>
      <c r="P28" s="9">
        <f>P4*$Q15*$C16/1000</f>
        <v>0.75391500000000011</v>
      </c>
      <c r="Q28" s="9">
        <f>Q4*$Q15*$C16/1000</f>
        <v>0.72745500000000007</v>
      </c>
      <c r="R28" s="9">
        <f>R4*$Q15*$C16/1000</f>
        <v>0.7315799999999999</v>
      </c>
      <c r="S28" s="9">
        <f>S4*$Q15*$C16/1000</f>
        <v>0.74276999999999993</v>
      </c>
      <c r="T28" s="9">
        <f>T4*$Q15*$C16/1000</f>
        <v>0.74597999999999998</v>
      </c>
      <c r="U28" s="9">
        <f>U4*$Q15*$C16/1000</f>
        <v>0.71305499999999999</v>
      </c>
      <c r="V28" s="9">
        <f>V4*$Q15*$C16/1000</f>
        <v>0.68123999999999996</v>
      </c>
      <c r="W28" s="9">
        <f>W4*$Q15*$C16/1000</f>
        <v>0.65661000000000003</v>
      </c>
      <c r="X28" s="9">
        <f>X4*$Q15*$C16/1000</f>
        <v>0.69958500000000001</v>
      </c>
      <c r="Y28" s="9">
        <f>Y4*$Q15*$C16/1000</f>
        <v>0.65299499999999999</v>
      </c>
      <c r="Z28" s="9">
        <f>Z4*$Q15*$C16/1000</f>
        <v>0.60577499999999995</v>
      </c>
      <c r="AA28" s="9">
        <f>AA4*$Q15*$C16/1000</f>
        <v>0.57265500000000003</v>
      </c>
      <c r="AB28" s="9">
        <f>AB4*$Q15*$C16/1000</f>
        <v>0.57157499999999994</v>
      </c>
      <c r="AC28" s="9">
        <f>AC4*$Q15*$C16/1000</f>
        <v>0.57791999999999999</v>
      </c>
      <c r="AD28" s="9">
        <f>AD4*$Q15*$C16/1000</f>
        <v>0.58958980500000002</v>
      </c>
      <c r="AE28" s="9">
        <f>AE4*$Q15*$C16/1000</f>
        <v>0.58785899999999991</v>
      </c>
      <c r="AF28" s="9">
        <f>AF4*$Q15*$C16/1000</f>
        <v>0.56206834499999991</v>
      </c>
      <c r="AG28" s="9">
        <f>AG4*$Q15*$C16/1000</f>
        <v>0.44149379999999999</v>
      </c>
      <c r="AH28" s="9">
        <f t="shared" ref="AH28:AI28" si="5">AH4*$Q15*$C16/1000</f>
        <v>0.43919079</v>
      </c>
      <c r="AI28" s="9">
        <f t="shared" si="5"/>
        <v>0.50082202499999995</v>
      </c>
    </row>
    <row r="29" spans="1:35" x14ac:dyDescent="0.3">
      <c r="A29" s="8"/>
      <c r="B29" s="8" t="s">
        <v>40</v>
      </c>
      <c r="C29" s="9">
        <f>C4*$Q15*$C17/1000</f>
        <v>0.47389800000000004</v>
      </c>
      <c r="D29" s="9">
        <f>D4*$Q15*$C17/1000</f>
        <v>0.45997799999999994</v>
      </c>
      <c r="E29" s="9">
        <f>E4*$Q15*$C17/1000</f>
        <v>0.40850400000000003</v>
      </c>
      <c r="F29" s="9">
        <f>F4*$Q15*$C17/1000</f>
        <v>0.40130399999999999</v>
      </c>
      <c r="G29" s="9">
        <f>G4*$Q15*$C17/1000</f>
        <v>0.357408</v>
      </c>
      <c r="H29" s="9">
        <f>H4*$Q15*$C17/1000</f>
        <v>0.34297799999999995</v>
      </c>
      <c r="I29" s="9">
        <f>I4*$Q15*$C17/1000</f>
        <v>0.35815199999999997</v>
      </c>
      <c r="J29" s="9">
        <f>J4*$Q15*$C17/1000</f>
        <v>0.34467599999999998</v>
      </c>
      <c r="K29" s="9">
        <f>K4*$Q15*$C17/1000</f>
        <v>0.308502</v>
      </c>
      <c r="L29" s="9">
        <f>L4*$Q15*$C17/1000</f>
        <v>0.26874000000000003</v>
      </c>
      <c r="M29" s="9">
        <f>M4*$Q15*$C17/1000</f>
        <v>0.301842</v>
      </c>
      <c r="N29" s="9">
        <f>N4*$Q15*$C17/1000</f>
        <v>0.30580799999999997</v>
      </c>
      <c r="O29" s="9">
        <f>O4*$Q15*$C17/1000</f>
        <v>0.29333399999999998</v>
      </c>
      <c r="P29" s="9">
        <f>P4*$Q15*$C17/1000</f>
        <v>0.30156600000000006</v>
      </c>
      <c r="Q29" s="9">
        <f>Q4*$Q15*$C17/1000</f>
        <v>0.29098199999999996</v>
      </c>
      <c r="R29" s="9">
        <f>R4*$Q15*$C17/1000</f>
        <v>0.292632</v>
      </c>
      <c r="S29" s="9">
        <f>S4*$Q15*$C17/1000</f>
        <v>0.29710799999999998</v>
      </c>
      <c r="T29" s="9">
        <f>T4*$Q15*$C17/1000</f>
        <v>0.29839199999999999</v>
      </c>
      <c r="U29" s="9">
        <f>U4*$Q15*$C17/1000</f>
        <v>0.28522199999999998</v>
      </c>
      <c r="V29" s="9">
        <f>V4*$Q15*$C17/1000</f>
        <v>0.27249599999999996</v>
      </c>
      <c r="W29" s="9">
        <f>W4*$Q15*$C17/1000</f>
        <v>0.26264399999999999</v>
      </c>
      <c r="X29" s="9">
        <f>X4*$Q15*$C17/1000</f>
        <v>0.27983400000000003</v>
      </c>
      <c r="Y29" s="9">
        <f>Y4*$Q15*$C17/1000</f>
        <v>0.26119799999999999</v>
      </c>
      <c r="Z29" s="9">
        <f>Z4*$Q15*$C17/1000</f>
        <v>0.24231</v>
      </c>
      <c r="AA29" s="9">
        <f>AA4*$Q15*$C17/1000</f>
        <v>0.22906200000000002</v>
      </c>
      <c r="AB29" s="9">
        <f>AB4*$Q15*$C17/1000</f>
        <v>0.22863</v>
      </c>
      <c r="AC29" s="9">
        <f>AC4*$Q15*$C17/1000</f>
        <v>0.23116800000000001</v>
      </c>
      <c r="AD29" s="9">
        <f>AD4*$Q15*$C17/1000</f>
        <v>0.235835922</v>
      </c>
      <c r="AE29" s="9">
        <f>AE4*$Q15*$C17/1000</f>
        <v>0.23514359999999998</v>
      </c>
      <c r="AF29" s="9">
        <f>AF4*$Q15*$C17/1000</f>
        <v>0.22482733799999996</v>
      </c>
      <c r="AG29" s="9">
        <f>AG4*$Q15*$C17/1000</f>
        <v>0.17659752000000001</v>
      </c>
      <c r="AH29" s="9">
        <f t="shared" ref="AH29:AI29" si="6">AH4*$Q15*$C17/1000</f>
        <v>0.175676316</v>
      </c>
      <c r="AI29" s="9">
        <f t="shared" si="6"/>
        <v>0.20032880999999997</v>
      </c>
    </row>
    <row r="30" spans="1:35" x14ac:dyDescent="0.3">
      <c r="A30" s="8"/>
      <c r="B30" s="8" t="s">
        <v>41</v>
      </c>
      <c r="C30" s="9">
        <f>C4*$Q15*$C18/1000</f>
        <v>4.7389800000000003E-2</v>
      </c>
      <c r="D30" s="9">
        <f>D4*$Q15*$C18/1000</f>
        <v>4.5997799999999998E-2</v>
      </c>
      <c r="E30" s="9">
        <f>E4*$Q15*$C18/1000</f>
        <v>4.0850400000000002E-2</v>
      </c>
      <c r="F30" s="9">
        <f>F4*$Q15*$C18/1000</f>
        <v>4.0130400000000004E-2</v>
      </c>
      <c r="G30" s="9">
        <f>G4*$Q15*$C18/1000</f>
        <v>3.5740800000000003E-2</v>
      </c>
      <c r="H30" s="9">
        <f>H4*$Q15*$C18/1000</f>
        <v>3.4297799999999996E-2</v>
      </c>
      <c r="I30" s="9">
        <f>I4*$Q15*$C18/1000</f>
        <v>3.5815199999999998E-2</v>
      </c>
      <c r="J30" s="9">
        <f>J4*$Q15*$C18/1000</f>
        <v>3.4467599999999994E-2</v>
      </c>
      <c r="K30" s="9">
        <f>K4*$Q15*$C18/1000</f>
        <v>3.0850200000000001E-2</v>
      </c>
      <c r="L30" s="9">
        <f>L4*$Q15*$C18/1000</f>
        <v>2.6873999999999999E-2</v>
      </c>
      <c r="M30" s="9">
        <f>M4*$Q15*$C18/1000</f>
        <v>3.0184200000000001E-2</v>
      </c>
      <c r="N30" s="9">
        <f>N4*$Q15*$C18/1000</f>
        <v>3.0580799999999998E-2</v>
      </c>
      <c r="O30" s="9">
        <f>O4*$Q15*$C18/1000</f>
        <v>2.9333400000000003E-2</v>
      </c>
      <c r="P30" s="9">
        <f>P4*$Q15*$C18/1000</f>
        <v>3.0156600000000002E-2</v>
      </c>
      <c r="Q30" s="9">
        <f>Q4*$Q15*$C18/1000</f>
        <v>2.9098199999999998E-2</v>
      </c>
      <c r="R30" s="9">
        <f>R4*$Q15*$C18/1000</f>
        <v>2.9263199999999996E-2</v>
      </c>
      <c r="S30" s="9">
        <f>S4*$Q15*$C18/1000</f>
        <v>2.9710799999999999E-2</v>
      </c>
      <c r="T30" s="9">
        <f>T4*$Q15*$C18/1000</f>
        <v>2.98392E-2</v>
      </c>
      <c r="U30" s="9">
        <f>U4*$Q15*$C18/1000</f>
        <v>2.8522199999999998E-2</v>
      </c>
      <c r="V30" s="9">
        <f>V4*$Q15*$C18/1000</f>
        <v>2.7249599999999999E-2</v>
      </c>
      <c r="W30" s="9">
        <f>W4*$Q15*$C18/1000</f>
        <v>2.6264399999999997E-2</v>
      </c>
      <c r="X30" s="9">
        <f>X4*$Q15*$C18/1000</f>
        <v>2.7983399999999999E-2</v>
      </c>
      <c r="Y30" s="9">
        <f>Y4*$Q15*$C18/1000</f>
        <v>2.6119800000000002E-2</v>
      </c>
      <c r="Z30" s="9">
        <f>Z4*$Q15*$C18/1000</f>
        <v>2.4230999999999999E-2</v>
      </c>
      <c r="AA30" s="9">
        <f>AA4*$Q15*$C18/1000</f>
        <v>2.2906199999999998E-2</v>
      </c>
      <c r="AB30" s="9">
        <f>AB4*$Q15*$C18/1000</f>
        <v>2.2862999999999994E-2</v>
      </c>
      <c r="AC30" s="9">
        <f>AC4*$Q15*$C18/1000</f>
        <v>2.3116799999999996E-2</v>
      </c>
      <c r="AD30" s="9">
        <f>AD4*$Q15*$C18/1000</f>
        <v>2.3583592200000003E-2</v>
      </c>
      <c r="AE30" s="9">
        <f>AE4*$Q15*$C18/1000</f>
        <v>2.3514359999999998E-2</v>
      </c>
      <c r="AF30" s="9">
        <f>AF4*$Q15*$C18/1000</f>
        <v>2.2482733799999995E-2</v>
      </c>
      <c r="AG30" s="9">
        <f>AG4*$Q15*$C18/1000</f>
        <v>1.7659751999999997E-2</v>
      </c>
      <c r="AH30" s="9">
        <f t="shared" ref="AH30:AI30" si="7">AH4*$Q15*$C18/1000</f>
        <v>1.7567631599999998E-2</v>
      </c>
      <c r="AI30" s="9">
        <f t="shared" si="7"/>
        <v>2.0032880999999999E-2</v>
      </c>
    </row>
    <row r="32" spans="1:35" x14ac:dyDescent="0.3">
      <c r="A32" s="7" t="s">
        <v>46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</row>
    <row r="33" spans="1:35" x14ac:dyDescent="0.3">
      <c r="A33" s="8"/>
      <c r="B33" s="7" t="s">
        <v>44</v>
      </c>
      <c r="C33" s="7" t="s">
        <v>0</v>
      </c>
      <c r="D33" s="7" t="s">
        <v>1</v>
      </c>
      <c r="E33" s="7" t="s">
        <v>2</v>
      </c>
      <c r="F33" s="7" t="s">
        <v>3</v>
      </c>
      <c r="G33" s="7" t="s">
        <v>4</v>
      </c>
      <c r="H33" s="7" t="s">
        <v>5</v>
      </c>
      <c r="I33" s="7" t="s">
        <v>6</v>
      </c>
      <c r="J33" s="7" t="s">
        <v>7</v>
      </c>
      <c r="K33" s="7" t="s">
        <v>8</v>
      </c>
      <c r="L33" s="7" t="s">
        <v>9</v>
      </c>
      <c r="M33" s="7" t="s">
        <v>10</v>
      </c>
      <c r="N33" s="7" t="s">
        <v>11</v>
      </c>
      <c r="O33" s="7" t="s">
        <v>12</v>
      </c>
      <c r="P33" s="7" t="s">
        <v>13</v>
      </c>
      <c r="Q33" s="7" t="s">
        <v>14</v>
      </c>
      <c r="R33" s="7" t="s">
        <v>15</v>
      </c>
      <c r="S33" s="7" t="s">
        <v>16</v>
      </c>
      <c r="T33" s="7" t="s">
        <v>17</v>
      </c>
      <c r="U33" s="7" t="s">
        <v>18</v>
      </c>
      <c r="V33" s="7" t="s">
        <v>19</v>
      </c>
      <c r="W33" s="7" t="s">
        <v>20</v>
      </c>
      <c r="X33" s="7" t="s">
        <v>21</v>
      </c>
      <c r="Y33" s="7" t="s">
        <v>22</v>
      </c>
      <c r="Z33" s="7" t="s">
        <v>23</v>
      </c>
      <c r="AA33" s="7" t="s">
        <v>24</v>
      </c>
      <c r="AB33" s="7" t="s">
        <v>25</v>
      </c>
      <c r="AC33" s="7" t="s">
        <v>26</v>
      </c>
      <c r="AD33" s="7" t="s">
        <v>27</v>
      </c>
      <c r="AE33" s="7" t="s">
        <v>28</v>
      </c>
      <c r="AF33" s="7" t="s">
        <v>29</v>
      </c>
      <c r="AG33" s="7" t="s">
        <v>30</v>
      </c>
      <c r="AH33" s="7" t="s">
        <v>31</v>
      </c>
      <c r="AI33" s="7" t="s">
        <v>78</v>
      </c>
    </row>
    <row r="34" spans="1:35" x14ac:dyDescent="0.3">
      <c r="A34" s="8"/>
      <c r="B34" s="8" t="s">
        <v>38</v>
      </c>
      <c r="C34" s="10">
        <f>C5*$Q16*$C16/1000</f>
        <v>0</v>
      </c>
      <c r="D34" s="10">
        <f>D5*$Q16*$C16/1000</f>
        <v>0</v>
      </c>
      <c r="E34" s="10">
        <f>E5*$Q16*$C16/1000</f>
        <v>0</v>
      </c>
      <c r="F34" s="10">
        <f>F5*$Q16*$C16/1000</f>
        <v>4.0499999999999998E-4</v>
      </c>
      <c r="G34" s="10">
        <f>G5*$Q16*$C16/1000</f>
        <v>2.9999999999999997E-5</v>
      </c>
      <c r="H34" s="10">
        <f>H5*$Q16*$C16/1000</f>
        <v>0</v>
      </c>
      <c r="I34" s="10">
        <f>I5*$Q16*$C16/1000</f>
        <v>0</v>
      </c>
      <c r="J34" s="10">
        <f>J5*$Q16*$C16/1000</f>
        <v>4.4999999999999996E-5</v>
      </c>
      <c r="K34" s="10">
        <f>K5*$Q16*$C16/1000</f>
        <v>2.9999999999999997E-5</v>
      </c>
      <c r="L34" s="10">
        <f>L5*$Q16*$C16/1000</f>
        <v>1.6499999999999997E-4</v>
      </c>
      <c r="M34" s="10">
        <f>M5*$Q16*$C16/1000</f>
        <v>1.4999999999999999E-5</v>
      </c>
      <c r="N34" s="10">
        <f>N5*$Q16*$C16/1000</f>
        <v>0</v>
      </c>
      <c r="O34" s="10">
        <f>O5*$Q16*$C16/1000</f>
        <v>0</v>
      </c>
      <c r="P34" s="10">
        <f>P5*$Q16*$C16/1000</f>
        <v>0</v>
      </c>
      <c r="Q34" s="10">
        <f>Q5*$Q16*$C16/1000</f>
        <v>1.4999999999999999E-5</v>
      </c>
      <c r="R34" s="10">
        <f>R5*$Q16*$C16/1000</f>
        <v>1.4999999999999999E-5</v>
      </c>
      <c r="S34" s="10">
        <f>S5*$Q16*$C16/1000</f>
        <v>0</v>
      </c>
      <c r="T34" s="10">
        <f>T5*$Q16*$C16/1000</f>
        <v>0</v>
      </c>
      <c r="U34" s="10">
        <f>U5*$Q16*$C16/1000</f>
        <v>5.2500000000000008E-4</v>
      </c>
      <c r="V34" s="10">
        <f>V5*$Q16*$C16/1000</f>
        <v>2.235E-3</v>
      </c>
      <c r="W34" s="10">
        <f>W5*$Q16*$C16/1000</f>
        <v>1.9350000000000001E-3</v>
      </c>
      <c r="X34" s="10">
        <f>X5*$Q16*$C16/1000</f>
        <v>2.3850000000000004E-3</v>
      </c>
      <c r="Y34" s="10">
        <f>Y5*$Q16*$C16/1000</f>
        <v>6.7499999999999999E-3</v>
      </c>
      <c r="Z34" s="10">
        <f>Z5*$Q16*$C16/1000</f>
        <v>5.3099999999999996E-3</v>
      </c>
      <c r="AA34" s="10">
        <f>AA5*$Q16*$C16/1000</f>
        <v>2.1104999999999999E-2</v>
      </c>
      <c r="AB34" s="10">
        <f>AB5*$Q16*$C16/1000</f>
        <v>1.5464999999999998E-2</v>
      </c>
      <c r="AC34" s="10">
        <f>AC5*$Q16*$C16/1000</f>
        <v>2.0700000000000002E-3</v>
      </c>
      <c r="AD34" s="10">
        <f>AD5*$Q16*$C16/1000</f>
        <v>3.073545E-3</v>
      </c>
      <c r="AE34" s="10">
        <f>AE5*$Q16*$C16/1000</f>
        <v>2.773275E-3</v>
      </c>
      <c r="AF34" s="10">
        <f>AF5*$Q16*$C16/1000</f>
        <v>9.2427000000000004E-4</v>
      </c>
      <c r="AG34" s="10">
        <f>AG5*$Q16*$C16/1000</f>
        <v>8.041499999999999E-4</v>
      </c>
      <c r="AH34" s="10">
        <f t="shared" ref="AH34:AI34" si="8">AH5*$Q16*$C16/1000</f>
        <v>5.6551499999999994E-4</v>
      </c>
      <c r="AI34" s="10">
        <f t="shared" si="8"/>
        <v>3.3509999999999996E-4</v>
      </c>
    </row>
    <row r="35" spans="1:35" x14ac:dyDescent="0.3">
      <c r="A35" s="8"/>
      <c r="B35" s="8" t="s">
        <v>40</v>
      </c>
      <c r="C35" s="10">
        <f>C5*$Q16*$C17/1000</f>
        <v>0</v>
      </c>
      <c r="D35" s="10">
        <f>D5*$Q16*$C17/1000</f>
        <v>0</v>
      </c>
      <c r="E35" s="10">
        <f>E5*$Q16*$C17/1000</f>
        <v>0</v>
      </c>
      <c r="F35" s="10">
        <f>F5*$Q16*$C17/1000</f>
        <v>1.6200000000000001E-4</v>
      </c>
      <c r="G35" s="10">
        <f>G5*$Q16*$C17/1000</f>
        <v>1.2E-5</v>
      </c>
      <c r="H35" s="10">
        <f>H5*$Q16*$C17/1000</f>
        <v>0</v>
      </c>
      <c r="I35" s="10">
        <f>I5*$Q16*$C17/1000</f>
        <v>0</v>
      </c>
      <c r="J35" s="10">
        <f>J5*$Q16*$C17/1000</f>
        <v>1.8E-5</v>
      </c>
      <c r="K35" s="10">
        <f>K5*$Q16*$C17/1000</f>
        <v>1.2E-5</v>
      </c>
      <c r="L35" s="10">
        <f>L5*$Q16*$C17/1000</f>
        <v>6.6000000000000005E-5</v>
      </c>
      <c r="M35" s="10">
        <f>M5*$Q16*$C17/1000</f>
        <v>6.0000000000000002E-6</v>
      </c>
      <c r="N35" s="10">
        <f>N5*$Q16*$C17/1000</f>
        <v>0</v>
      </c>
      <c r="O35" s="10">
        <f>O5*$Q16*$C17/1000</f>
        <v>0</v>
      </c>
      <c r="P35" s="10">
        <f>P5*$Q16*$C17/1000</f>
        <v>0</v>
      </c>
      <c r="Q35" s="10">
        <f>Q5*$Q16*$C17/1000</f>
        <v>6.0000000000000002E-6</v>
      </c>
      <c r="R35" s="10">
        <f>R5*$Q16*$C17/1000</f>
        <v>6.0000000000000002E-6</v>
      </c>
      <c r="S35" s="10">
        <f>S5*$Q16*$C17/1000</f>
        <v>0</v>
      </c>
      <c r="T35" s="10">
        <f>T5*$Q16*$C17/1000</f>
        <v>0</v>
      </c>
      <c r="U35" s="10">
        <f>U5*$Q16*$C17/1000</f>
        <v>2.1000000000000001E-4</v>
      </c>
      <c r="V35" s="10">
        <f>V5*$Q16*$C17/1000</f>
        <v>8.9399999999999994E-4</v>
      </c>
      <c r="W35" s="10">
        <f>W5*$Q16*$C17/1000</f>
        <v>7.7400000000000006E-4</v>
      </c>
      <c r="X35" s="10">
        <f>X5*$Q16*$C17/1000</f>
        <v>9.5399999999999999E-4</v>
      </c>
      <c r="Y35" s="10">
        <f>Y5*$Q16*$C17/1000</f>
        <v>2.7000000000000001E-3</v>
      </c>
      <c r="Z35" s="10">
        <f>Z5*$Q16*$C17/1000</f>
        <v>2.1239999999999996E-3</v>
      </c>
      <c r="AA35" s="10">
        <f>AA5*$Q16*$C17/1000</f>
        <v>8.4419999999999999E-3</v>
      </c>
      <c r="AB35" s="10">
        <f>AB5*$Q16*$C17/1000</f>
        <v>6.1859999999999997E-3</v>
      </c>
      <c r="AC35" s="10">
        <f>AC5*$Q16*$C17/1000</f>
        <v>8.2800000000000007E-4</v>
      </c>
      <c r="AD35" s="10">
        <f>AD5*$Q16*$C17/1000</f>
        <v>1.2294179999999999E-3</v>
      </c>
      <c r="AE35" s="10">
        <f>AE5*$Q16*$C17/1000</f>
        <v>1.1093100000000001E-3</v>
      </c>
      <c r="AF35" s="10">
        <f>AF5*$Q16*$C17/1000</f>
        <v>3.69708E-4</v>
      </c>
      <c r="AG35" s="10">
        <f>AG5*$Q16*$C17/1000</f>
        <v>3.2165999999999998E-4</v>
      </c>
      <c r="AH35" s="10">
        <f t="shared" ref="AH35:AI35" si="9">AH5*$Q16*$C17/1000</f>
        <v>2.2620599999999998E-4</v>
      </c>
      <c r="AI35" s="10">
        <f t="shared" si="9"/>
        <v>1.3403999999999998E-4</v>
      </c>
    </row>
    <row r="36" spans="1:35" x14ac:dyDescent="0.3">
      <c r="A36" s="8"/>
      <c r="B36" s="8" t="s">
        <v>41</v>
      </c>
      <c r="C36" s="10">
        <f>C5*$Q16*$C18/1000</f>
        <v>0</v>
      </c>
      <c r="D36" s="10">
        <f>D5*$Q16*$C18/1000</f>
        <v>0</v>
      </c>
      <c r="E36" s="10">
        <f>E5*$Q16*$C18/1000</f>
        <v>0</v>
      </c>
      <c r="F36" s="10">
        <f>F5*$Q16*$C18/1000</f>
        <v>1.6200000000000001E-5</v>
      </c>
      <c r="G36" s="10">
        <f>G5*$Q16*$C18/1000</f>
        <v>1.1999999999999999E-6</v>
      </c>
      <c r="H36" s="10">
        <f>H5*$Q16*$C18/1000</f>
        <v>0</v>
      </c>
      <c r="I36" s="10">
        <f>I5*$Q16*$C18/1000</f>
        <v>0</v>
      </c>
      <c r="J36" s="10">
        <f>J5*$Q16*$C18/1000</f>
        <v>1.7999999999999999E-6</v>
      </c>
      <c r="K36" s="10">
        <f>K5*$Q16*$C18/1000</f>
        <v>1.1999999999999999E-6</v>
      </c>
      <c r="L36" s="10">
        <f>L5*$Q16*$C18/1000</f>
        <v>6.5999999999999995E-6</v>
      </c>
      <c r="M36" s="10">
        <f>M5*$Q16*$C18/1000</f>
        <v>5.9999999999999997E-7</v>
      </c>
      <c r="N36" s="10">
        <f>N5*$Q16*$C18/1000</f>
        <v>0</v>
      </c>
      <c r="O36" s="10">
        <f>O5*$Q16*$C18/1000</f>
        <v>0</v>
      </c>
      <c r="P36" s="10">
        <f>P5*$Q16*$C18/1000</f>
        <v>0</v>
      </c>
      <c r="Q36" s="10">
        <f>Q5*$Q16*$C18/1000</f>
        <v>5.9999999999999997E-7</v>
      </c>
      <c r="R36" s="10">
        <f>R5*$Q16*$C18/1000</f>
        <v>5.9999999999999997E-7</v>
      </c>
      <c r="S36" s="10">
        <f>S5*$Q16*$C18/1000</f>
        <v>0</v>
      </c>
      <c r="T36" s="10">
        <f>T5*$Q16*$C18/1000</f>
        <v>0</v>
      </c>
      <c r="U36" s="10">
        <f>U5*$Q16*$C18/1000</f>
        <v>2.1000000000000002E-5</v>
      </c>
      <c r="V36" s="10">
        <f>V5*$Q16*$C18/1000</f>
        <v>8.9399999999999991E-5</v>
      </c>
      <c r="W36" s="10">
        <f>W5*$Q16*$C18/1000</f>
        <v>7.7399999999999998E-5</v>
      </c>
      <c r="X36" s="10">
        <f>X5*$Q16*$C18/1000</f>
        <v>9.5400000000000001E-5</v>
      </c>
      <c r="Y36" s="10">
        <f>Y5*$Q16*$C18/1000</f>
        <v>2.7E-4</v>
      </c>
      <c r="Z36" s="10">
        <f>Z5*$Q16*$C18/1000</f>
        <v>2.1239999999999999E-4</v>
      </c>
      <c r="AA36" s="10">
        <f>AA5*$Q16*$C18/1000</f>
        <v>8.4419999999999992E-4</v>
      </c>
      <c r="AB36" s="10">
        <f>AB5*$Q16*$C18/1000</f>
        <v>6.1859999999999997E-4</v>
      </c>
      <c r="AC36" s="10">
        <f>AC5*$Q16*$C18/1000</f>
        <v>8.2799999999999993E-5</v>
      </c>
      <c r="AD36" s="10">
        <f>AD5*$Q16*$C18/1000</f>
        <v>1.229418E-4</v>
      </c>
      <c r="AE36" s="10">
        <f>AE5*$Q16*$C18/1000</f>
        <v>1.1093099999999999E-4</v>
      </c>
      <c r="AF36" s="10">
        <f>AF5*$Q16*$C18/1000</f>
        <v>3.6970799999999995E-5</v>
      </c>
      <c r="AG36" s="10">
        <f>AG5*$Q16*$C18/1000</f>
        <v>3.2166000000000003E-5</v>
      </c>
      <c r="AH36" s="10">
        <f t="shared" ref="AH36:AI36" si="10">AH5*$Q16*$C18/1000</f>
        <v>2.2620599999999998E-5</v>
      </c>
      <c r="AI36" s="10">
        <f t="shared" si="10"/>
        <v>1.3403999999999999E-5</v>
      </c>
    </row>
    <row r="38" spans="1:35" x14ac:dyDescent="0.3">
      <c r="A38" s="7" t="s">
        <v>47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</row>
    <row r="39" spans="1:35" x14ac:dyDescent="0.3">
      <c r="A39" s="8"/>
      <c r="B39" s="7" t="s">
        <v>44</v>
      </c>
      <c r="C39" s="7" t="s">
        <v>0</v>
      </c>
      <c r="D39" s="7" t="s">
        <v>1</v>
      </c>
      <c r="E39" s="7" t="s">
        <v>2</v>
      </c>
      <c r="F39" s="7" t="s">
        <v>3</v>
      </c>
      <c r="G39" s="7" t="s">
        <v>4</v>
      </c>
      <c r="H39" s="7" t="s">
        <v>5</v>
      </c>
      <c r="I39" s="7" t="s">
        <v>6</v>
      </c>
      <c r="J39" s="7" t="s">
        <v>7</v>
      </c>
      <c r="K39" s="7" t="s">
        <v>8</v>
      </c>
      <c r="L39" s="7" t="s">
        <v>9</v>
      </c>
      <c r="M39" s="7" t="s">
        <v>10</v>
      </c>
      <c r="N39" s="7" t="s">
        <v>11</v>
      </c>
      <c r="O39" s="7" t="s">
        <v>12</v>
      </c>
      <c r="P39" s="7" t="s">
        <v>13</v>
      </c>
      <c r="Q39" s="7" t="s">
        <v>14</v>
      </c>
      <c r="R39" s="7" t="s">
        <v>15</v>
      </c>
      <c r="S39" s="7" t="s">
        <v>16</v>
      </c>
      <c r="T39" s="7" t="s">
        <v>17</v>
      </c>
      <c r="U39" s="7" t="s">
        <v>18</v>
      </c>
      <c r="V39" s="7" t="s">
        <v>19</v>
      </c>
      <c r="W39" s="7" t="s">
        <v>20</v>
      </c>
      <c r="X39" s="7" t="s">
        <v>21</v>
      </c>
      <c r="Y39" s="7" t="s">
        <v>22</v>
      </c>
      <c r="Z39" s="7" t="s">
        <v>23</v>
      </c>
      <c r="AA39" s="7" t="s">
        <v>24</v>
      </c>
      <c r="AB39" s="7" t="s">
        <v>25</v>
      </c>
      <c r="AC39" s="7" t="s">
        <v>26</v>
      </c>
      <c r="AD39" s="7" t="s">
        <v>27</v>
      </c>
      <c r="AE39" s="7" t="s">
        <v>28</v>
      </c>
      <c r="AF39" s="7" t="s">
        <v>29</v>
      </c>
      <c r="AG39" s="7" t="s">
        <v>30</v>
      </c>
      <c r="AH39" s="7" t="s">
        <v>31</v>
      </c>
      <c r="AI39" s="7" t="s">
        <v>78</v>
      </c>
    </row>
    <row r="40" spans="1:35" x14ac:dyDescent="0.3">
      <c r="A40" s="8"/>
      <c r="B40" s="8" t="s">
        <v>38</v>
      </c>
      <c r="C40" s="9">
        <f>C6*$Q17*$C16/1000</f>
        <v>0.13858500000000001</v>
      </c>
      <c r="D40" s="9">
        <f>D6*$Q17*$C16/1000</f>
        <v>0.14221500000000001</v>
      </c>
      <c r="E40" s="9">
        <f>E6*$Q17*$C16/1000</f>
        <v>0.12817500000000001</v>
      </c>
      <c r="F40" s="9">
        <f>F6*$Q17*$C16/1000</f>
        <v>0.12681000000000001</v>
      </c>
      <c r="G40" s="9">
        <f>G6*$Q17*$C16/1000</f>
        <v>9.0615000000000015E-2</v>
      </c>
      <c r="H40" s="9">
        <f>H6*$Q17*$C16/1000</f>
        <v>9.6929999999999988E-2</v>
      </c>
      <c r="I40" s="9">
        <f>I6*$Q17*$C16/1000</f>
        <v>8.3970000000000003E-2</v>
      </c>
      <c r="J40" s="9">
        <f>J6*$Q17*$C16/1000</f>
        <v>7.1294999999999997E-2</v>
      </c>
      <c r="K40" s="9">
        <f>K6*$Q17*$C16/1000</f>
        <v>5.6160000000000002E-2</v>
      </c>
      <c r="L40" s="9">
        <f>L6*$Q17*$C16/1000</f>
        <v>4.8434999999999999E-2</v>
      </c>
      <c r="M40" s="9">
        <f>M6*$Q17*$C16/1000</f>
        <v>4.1519999999999994E-2</v>
      </c>
      <c r="N40" s="9">
        <f>N6*$Q17*$C16/1000</f>
        <v>4.4655E-2</v>
      </c>
      <c r="O40" s="9">
        <f>O6*$Q17*$C16/1000</f>
        <v>2.9235000000000001E-2</v>
      </c>
      <c r="P40" s="9">
        <f>P6*$Q17*$C16/1000</f>
        <v>1.6245000000000002E-2</v>
      </c>
      <c r="Q40" s="9">
        <f>Q6*$Q17*$C16/1000</f>
        <v>1.6080000000000001E-2</v>
      </c>
      <c r="R40" s="9">
        <f>R6*$Q17*$C16/1000</f>
        <v>1.8105E-2</v>
      </c>
      <c r="S40" s="9">
        <f>S6*$Q17*$C16/1000</f>
        <v>2.0805000000000001E-2</v>
      </c>
      <c r="T40" s="9">
        <f>T6*$Q17*$C16/1000</f>
        <v>1.7909999999999999E-2</v>
      </c>
      <c r="U40" s="9">
        <f>U6*$Q17*$C16/1000</f>
        <v>2.3054999999999999E-2</v>
      </c>
      <c r="V40" s="9">
        <f>V6*$Q17*$C16/1000</f>
        <v>1.7624999999999998E-2</v>
      </c>
      <c r="W40" s="9">
        <f>W6*$Q17*$C16/1000</f>
        <v>1.6125E-2</v>
      </c>
      <c r="X40" s="9">
        <f>X6*$Q17*$C16/1000</f>
        <v>1.6815E-2</v>
      </c>
      <c r="Y40" s="9">
        <f>Y6*$Q17*$C16/1000</f>
        <v>1.8675000000000001E-2</v>
      </c>
      <c r="Z40" s="9">
        <f>Z6*$Q17*$C16/1000</f>
        <v>1.6200000000000003E-2</v>
      </c>
      <c r="AA40" s="9">
        <f>AA6*$Q17*$C16/1000</f>
        <v>1.2945E-2</v>
      </c>
      <c r="AB40" s="9">
        <f>AB6*$Q17*$C16/1000</f>
        <v>1.302E-2</v>
      </c>
      <c r="AC40" s="9">
        <f>AC6*$Q17*$C16/1000</f>
        <v>1.2825E-2</v>
      </c>
      <c r="AD40" s="9">
        <f>AD6*$Q17*$C16/1000</f>
        <v>1.4121675000000002E-2</v>
      </c>
      <c r="AE40" s="9">
        <f>AE6*$Q17*$C16/1000</f>
        <v>1.2567779999999999E-2</v>
      </c>
      <c r="AF40" s="9">
        <f>AF6*$Q17*$C16/1000</f>
        <v>1.0270769999999999E-2</v>
      </c>
      <c r="AG40" s="9">
        <f>AG6*$Q17*$C16/1000</f>
        <v>7.3707599999999996E-3</v>
      </c>
      <c r="AH40" s="9">
        <f t="shared" ref="AH40:AI40" si="11">AH6*$Q17*$C16/1000</f>
        <v>5.04777E-3</v>
      </c>
      <c r="AI40" s="9">
        <f t="shared" si="11"/>
        <v>1.4653935E-2</v>
      </c>
    </row>
    <row r="41" spans="1:35" x14ac:dyDescent="0.3">
      <c r="A41" s="8"/>
      <c r="B41" s="8" t="s">
        <v>40</v>
      </c>
      <c r="C41" s="9">
        <f>C6*$Q17*$C17/1000</f>
        <v>5.5434000000000004E-2</v>
      </c>
      <c r="D41" s="9">
        <f>D6*$Q17*$C17/1000</f>
        <v>5.6885999999999999E-2</v>
      </c>
      <c r="E41" s="9">
        <f>E6*$Q17*$C17/1000</f>
        <v>5.1269999999999996E-2</v>
      </c>
      <c r="F41" s="9">
        <f>F6*$Q17*$C17/1000</f>
        <v>5.0724000000000005E-2</v>
      </c>
      <c r="G41" s="9">
        <f>G6*$Q17*$C17/1000</f>
        <v>3.6246E-2</v>
      </c>
      <c r="H41" s="9">
        <f>H6*$Q17*$C17/1000</f>
        <v>3.8772000000000001E-2</v>
      </c>
      <c r="I41" s="9">
        <f>I6*$Q17*$C17/1000</f>
        <v>3.3588E-2</v>
      </c>
      <c r="J41" s="9">
        <f>J6*$Q17*$C17/1000</f>
        <v>2.8518000000000002E-2</v>
      </c>
      <c r="K41" s="9">
        <f>K6*$Q17*$C17/1000</f>
        <v>2.2464000000000001E-2</v>
      </c>
      <c r="L41" s="9">
        <f>L6*$Q17*$C17/1000</f>
        <v>1.9374000000000002E-2</v>
      </c>
      <c r="M41" s="9">
        <f>M6*$Q17*$C17/1000</f>
        <v>1.6607999999999998E-2</v>
      </c>
      <c r="N41" s="9">
        <f>N6*$Q17*$C17/1000</f>
        <v>1.7861999999999999E-2</v>
      </c>
      <c r="O41" s="9">
        <f>O6*$Q17*$C17/1000</f>
        <v>1.1694000000000001E-2</v>
      </c>
      <c r="P41" s="9">
        <f>P6*$Q17*$C17/1000</f>
        <v>6.4979999999999994E-3</v>
      </c>
      <c r="Q41" s="9">
        <f>Q6*$Q17*$C17/1000</f>
        <v>6.4320000000000002E-3</v>
      </c>
      <c r="R41" s="9">
        <f>R6*$Q17*$C17/1000</f>
        <v>7.242000000000001E-3</v>
      </c>
      <c r="S41" s="9">
        <f>S6*$Q17*$C17/1000</f>
        <v>8.3219999999999995E-3</v>
      </c>
      <c r="T41" s="9">
        <f>T6*$Q17*$C17/1000</f>
        <v>7.1639999999999994E-3</v>
      </c>
      <c r="U41" s="9">
        <f>U6*$Q17*$C17/1000</f>
        <v>9.2219999999999993E-3</v>
      </c>
      <c r="V41" s="9">
        <f>V6*$Q17*$C17/1000</f>
        <v>7.0500000000000007E-3</v>
      </c>
      <c r="W41" s="9">
        <f>W6*$Q17*$C17/1000</f>
        <v>6.4499999999999991E-3</v>
      </c>
      <c r="X41" s="9">
        <f>X6*$Q17*$C17/1000</f>
        <v>6.7260000000000002E-3</v>
      </c>
      <c r="Y41" s="9">
        <f>Y6*$Q17*$C17/1000</f>
        <v>7.4700000000000009E-3</v>
      </c>
      <c r="Z41" s="9">
        <f>Z6*$Q17*$C17/1000</f>
        <v>6.4800000000000005E-3</v>
      </c>
      <c r="AA41" s="9">
        <f>AA6*$Q17*$C17/1000</f>
        <v>5.1780000000000003E-3</v>
      </c>
      <c r="AB41" s="9">
        <f>AB6*$Q17*$C17/1000</f>
        <v>5.208E-3</v>
      </c>
      <c r="AC41" s="9">
        <f>AC6*$Q17*$C17/1000</f>
        <v>5.13E-3</v>
      </c>
      <c r="AD41" s="9">
        <f>AD6*$Q17*$C17/1000</f>
        <v>5.6486700000000006E-3</v>
      </c>
      <c r="AE41" s="9">
        <f>AE6*$Q17*$C17/1000</f>
        <v>5.0271119999999994E-3</v>
      </c>
      <c r="AF41" s="9">
        <f>AF6*$Q17*$C17/1000</f>
        <v>4.1083079999999989E-3</v>
      </c>
      <c r="AG41" s="9">
        <f>AG6*$Q17*$C17/1000</f>
        <v>2.9483039999999997E-3</v>
      </c>
      <c r="AH41" s="9">
        <f t="shared" ref="AH41:AI41" si="12">AH6*$Q17*$C17/1000</f>
        <v>2.0191079999999999E-3</v>
      </c>
      <c r="AI41" s="9">
        <f t="shared" si="12"/>
        <v>5.8615740000000005E-3</v>
      </c>
    </row>
    <row r="42" spans="1:35" x14ac:dyDescent="0.3">
      <c r="A42" s="8"/>
      <c r="B42" s="8" t="s">
        <v>41</v>
      </c>
      <c r="C42" s="9">
        <f>C6*$Q17*$C18/1000</f>
        <v>5.5434000000000004E-3</v>
      </c>
      <c r="D42" s="9">
        <f>D6*$Q17*$C18/1000</f>
        <v>5.6886000000000003E-3</v>
      </c>
      <c r="E42" s="9">
        <f>E6*$Q17*$C18/1000</f>
        <v>5.1269999999999996E-3</v>
      </c>
      <c r="F42" s="9">
        <f>F6*$Q17*$C18/1000</f>
        <v>5.0724000000000003E-3</v>
      </c>
      <c r="G42" s="9">
        <f>G6*$Q17*$C18/1000</f>
        <v>3.6246E-3</v>
      </c>
      <c r="H42" s="9">
        <f>H6*$Q17*$C18/1000</f>
        <v>3.8771999999999999E-3</v>
      </c>
      <c r="I42" s="9">
        <f>I6*$Q17*$C18/1000</f>
        <v>3.3587999999999999E-3</v>
      </c>
      <c r="J42" s="9">
        <f>J6*$Q17*$C18/1000</f>
        <v>2.8517999999999998E-3</v>
      </c>
      <c r="K42" s="9">
        <f>K6*$Q17*$C18/1000</f>
        <v>2.2464E-3</v>
      </c>
      <c r="L42" s="9">
        <f>L6*$Q17*$C18/1000</f>
        <v>1.9373999999999999E-3</v>
      </c>
      <c r="M42" s="9">
        <f>M6*$Q17*$C18/1000</f>
        <v>1.6607999999999998E-3</v>
      </c>
      <c r="N42" s="9">
        <f>N6*$Q17*$C18/1000</f>
        <v>1.7861999999999997E-3</v>
      </c>
      <c r="O42" s="9">
        <f>O6*$Q17*$C18/1000</f>
        <v>1.1693999999999999E-3</v>
      </c>
      <c r="P42" s="9">
        <f>P6*$Q17*$C18/1000</f>
        <v>6.4979999999999997E-4</v>
      </c>
      <c r="Q42" s="9">
        <f>Q6*$Q17*$C18/1000</f>
        <v>6.4320000000000002E-4</v>
      </c>
      <c r="R42" s="9">
        <f>R6*$Q17*$C18/1000</f>
        <v>7.2420000000000004E-4</v>
      </c>
      <c r="S42" s="9">
        <f>S6*$Q17*$C18/1000</f>
        <v>8.3219999999999995E-4</v>
      </c>
      <c r="T42" s="9">
        <f>T6*$Q17*$C18/1000</f>
        <v>7.1639999999999996E-4</v>
      </c>
      <c r="U42" s="9">
        <f>U6*$Q17*$C18/1000</f>
        <v>9.2219999999999986E-4</v>
      </c>
      <c r="V42" s="9">
        <f>V6*$Q17*$C18/1000</f>
        <v>7.0500000000000001E-4</v>
      </c>
      <c r="W42" s="9">
        <f>W6*$Q17*$C18/1000</f>
        <v>6.4499999999999996E-4</v>
      </c>
      <c r="X42" s="9">
        <f>X6*$Q17*$C18/1000</f>
        <v>6.7259999999999998E-4</v>
      </c>
      <c r="Y42" s="9">
        <f>Y6*$Q17*$C18/1000</f>
        <v>7.4700000000000005E-4</v>
      </c>
      <c r="Z42" s="9">
        <f>Z6*$Q17*$C18/1000</f>
        <v>6.4800000000000003E-4</v>
      </c>
      <c r="AA42" s="9">
        <f>AA6*$Q17*$C18/1000</f>
        <v>5.177999999999999E-4</v>
      </c>
      <c r="AB42" s="9">
        <f>AB6*$Q17*$C18/1000</f>
        <v>5.2079999999999997E-4</v>
      </c>
      <c r="AC42" s="9">
        <f>AC6*$Q17*$C18/1000</f>
        <v>5.13E-4</v>
      </c>
      <c r="AD42" s="9">
        <f>AD6*$Q17*$C18/1000</f>
        <v>5.6486700000000004E-4</v>
      </c>
      <c r="AE42" s="9">
        <f>AE6*$Q17*$C18/1000</f>
        <v>5.0271119999999994E-4</v>
      </c>
      <c r="AF42" s="9">
        <f>AF6*$Q17*$C18/1000</f>
        <v>4.1083079999999994E-4</v>
      </c>
      <c r="AG42" s="9">
        <f>AG6*$Q17*$C18/1000</f>
        <v>2.9483039999999997E-4</v>
      </c>
      <c r="AH42" s="9">
        <f t="shared" ref="AH42:AI42" si="13">AH6*$Q17*$C18/1000</f>
        <v>2.0191079999999997E-4</v>
      </c>
      <c r="AI42" s="9">
        <f t="shared" si="13"/>
        <v>5.8615740000000005E-4</v>
      </c>
    </row>
    <row r="44" spans="1:35" s="8" customFormat="1" x14ac:dyDescent="0.3">
      <c r="A44" s="7" t="s">
        <v>48</v>
      </c>
    </row>
    <row r="45" spans="1:35" s="8" customFormat="1" x14ac:dyDescent="0.3">
      <c r="B45" s="7" t="s">
        <v>44</v>
      </c>
      <c r="C45" s="7" t="str">
        <f t="shared" ref="C45:AE45" si="14">C3</f>
        <v>1990</v>
      </c>
      <c r="D45" s="7" t="str">
        <f t="shared" si="14"/>
        <v>1991</v>
      </c>
      <c r="E45" s="7" t="str">
        <f t="shared" si="14"/>
        <v>1992</v>
      </c>
      <c r="F45" s="7" t="str">
        <f t="shared" si="14"/>
        <v>1993</v>
      </c>
      <c r="G45" s="7" t="str">
        <f t="shared" si="14"/>
        <v>1994</v>
      </c>
      <c r="H45" s="7" t="str">
        <f t="shared" si="14"/>
        <v>1995</v>
      </c>
      <c r="I45" s="7" t="str">
        <f t="shared" si="14"/>
        <v>1996</v>
      </c>
      <c r="J45" s="7" t="str">
        <f t="shared" si="14"/>
        <v>1997</v>
      </c>
      <c r="K45" s="7" t="str">
        <f t="shared" si="14"/>
        <v>1998</v>
      </c>
      <c r="L45" s="7" t="str">
        <f t="shared" si="14"/>
        <v>1999</v>
      </c>
      <c r="M45" s="7" t="str">
        <f t="shared" si="14"/>
        <v>2000</v>
      </c>
      <c r="N45" s="7" t="str">
        <f t="shared" si="14"/>
        <v>2001</v>
      </c>
      <c r="O45" s="7" t="str">
        <f t="shared" si="14"/>
        <v>2002</v>
      </c>
      <c r="P45" s="7" t="str">
        <f t="shared" si="14"/>
        <v>2003</v>
      </c>
      <c r="Q45" s="7" t="str">
        <f t="shared" si="14"/>
        <v>2004</v>
      </c>
      <c r="R45" s="7" t="str">
        <f t="shared" si="14"/>
        <v>2005</v>
      </c>
      <c r="S45" s="7" t="str">
        <f t="shared" si="14"/>
        <v>2006</v>
      </c>
      <c r="T45" s="7" t="str">
        <f t="shared" si="14"/>
        <v>2007</v>
      </c>
      <c r="U45" s="7" t="str">
        <f t="shared" si="14"/>
        <v>2008</v>
      </c>
      <c r="V45" s="7" t="str">
        <f t="shared" si="14"/>
        <v>2009</v>
      </c>
      <c r="W45" s="7" t="str">
        <f t="shared" si="14"/>
        <v>2010</v>
      </c>
      <c r="X45" s="7" t="str">
        <f t="shared" si="14"/>
        <v>2011</v>
      </c>
      <c r="Y45" s="7" t="str">
        <f t="shared" si="14"/>
        <v>2012</v>
      </c>
      <c r="Z45" s="7" t="str">
        <f t="shared" si="14"/>
        <v>2013</v>
      </c>
      <c r="AA45" s="7" t="str">
        <f t="shared" si="14"/>
        <v>2014</v>
      </c>
      <c r="AB45" s="7" t="str">
        <f t="shared" si="14"/>
        <v>2015</v>
      </c>
      <c r="AC45" s="7" t="str">
        <f t="shared" si="14"/>
        <v>2016</v>
      </c>
      <c r="AD45" s="7" t="str">
        <f t="shared" si="14"/>
        <v>2017</v>
      </c>
      <c r="AE45" s="7" t="str">
        <f t="shared" si="14"/>
        <v>2018</v>
      </c>
      <c r="AF45" s="7" t="s">
        <v>29</v>
      </c>
      <c r="AG45" s="7" t="s">
        <v>30</v>
      </c>
      <c r="AH45" s="7" t="s">
        <v>31</v>
      </c>
      <c r="AI45" s="7" t="s">
        <v>78</v>
      </c>
    </row>
    <row r="46" spans="1:35" s="8" customFormat="1" x14ac:dyDescent="0.3">
      <c r="B46" s="8" t="s">
        <v>38</v>
      </c>
      <c r="C46" s="9">
        <f>C22+C28+C34+C40</f>
        <v>7.7999360000000006</v>
      </c>
      <c r="D46" s="9">
        <f t="shared" ref="D46:AG48" si="15">D22+D28+D34+D40</f>
        <v>7.5785260000000001</v>
      </c>
      <c r="E46" s="9">
        <f t="shared" si="15"/>
        <v>6.7323230000000001</v>
      </c>
      <c r="F46" s="9">
        <f t="shared" si="15"/>
        <v>6.6149630000000004</v>
      </c>
      <c r="G46" s="9">
        <f t="shared" si="15"/>
        <v>5.8687409999999991</v>
      </c>
      <c r="H46" s="9">
        <f t="shared" si="15"/>
        <v>5.6417410000000006</v>
      </c>
      <c r="I46" s="9">
        <f t="shared" si="15"/>
        <v>5.8740940000000004</v>
      </c>
      <c r="J46" s="9">
        <f t="shared" si="15"/>
        <v>5.6436020000000005</v>
      </c>
      <c r="K46" s="9">
        <f t="shared" si="15"/>
        <v>5.0436390000000006</v>
      </c>
      <c r="L46" s="9">
        <f t="shared" si="15"/>
        <v>4.39323</v>
      </c>
      <c r="M46" s="9">
        <f t="shared" si="15"/>
        <v>4.9213140000000006</v>
      </c>
      <c r="N46" s="9">
        <f t="shared" si="15"/>
        <v>4.9885510000000002</v>
      </c>
      <c r="O46" s="9">
        <f t="shared" si="15"/>
        <v>4.7714680000000005</v>
      </c>
      <c r="P46" s="9">
        <f t="shared" si="15"/>
        <v>4.8915620000000004</v>
      </c>
      <c r="Q46" s="9">
        <f t="shared" si="15"/>
        <v>4.7203040000000005</v>
      </c>
      <c r="R46" s="9">
        <f t="shared" si="15"/>
        <v>4.7490040000000002</v>
      </c>
      <c r="S46" s="9">
        <f t="shared" si="15"/>
        <v>4.8240510000000008</v>
      </c>
      <c r="T46" s="9">
        <f t="shared" si="15"/>
        <v>4.8419140000000001</v>
      </c>
      <c r="U46" s="9">
        <f t="shared" si="15"/>
        <v>4.6346689999999997</v>
      </c>
      <c r="V46" s="9">
        <f t="shared" si="15"/>
        <v>4.4252119999999993</v>
      </c>
      <c r="W46" s="9">
        <f t="shared" si="15"/>
        <v>4.2641379999999991</v>
      </c>
      <c r="X46" s="9">
        <f t="shared" si="15"/>
        <v>4.5431830000000009</v>
      </c>
      <c r="Y46" s="9">
        <f t="shared" si="15"/>
        <v>4.2481260000000001</v>
      </c>
      <c r="Z46" s="9">
        <f t="shared" si="15"/>
        <v>3.9388550000000002</v>
      </c>
      <c r="AA46" s="9">
        <f t="shared" si="15"/>
        <v>3.7372190000000005</v>
      </c>
      <c r="AB46" s="9">
        <f t="shared" si="15"/>
        <v>3.7246699999999997</v>
      </c>
      <c r="AC46" s="9">
        <f t="shared" si="15"/>
        <v>3.7521109999999998</v>
      </c>
      <c r="AD46" s="9">
        <f t="shared" si="15"/>
        <v>3.8298759590000007</v>
      </c>
      <c r="AE46" s="9">
        <f t="shared" si="15"/>
        <v>3.8168292549999996</v>
      </c>
      <c r="AF46" s="9">
        <f t="shared" si="15"/>
        <v>3.6459036709999997</v>
      </c>
      <c r="AG46" s="9">
        <f t="shared" si="15"/>
        <v>2.8631681499999999</v>
      </c>
      <c r="AH46" s="9">
        <f t="shared" ref="AH46:AI46" si="16">AH22+AH28+AH34+AH40</f>
        <v>2.8457137270000001</v>
      </c>
      <c r="AI46" s="9">
        <f t="shared" si="16"/>
        <v>3.2536381299999997</v>
      </c>
    </row>
    <row r="47" spans="1:35" s="8" customFormat="1" x14ac:dyDescent="0.3">
      <c r="B47" s="8" t="s">
        <v>40</v>
      </c>
      <c r="C47" s="9">
        <f t="shared" ref="C47:R48" si="17">C23+C29+C35+C41</f>
        <v>3.6096690000000002</v>
      </c>
      <c r="D47" s="9">
        <f t="shared" si="17"/>
        <v>3.5067209999999998</v>
      </c>
      <c r="E47" s="9">
        <f t="shared" si="17"/>
        <v>3.1150500000000005</v>
      </c>
      <c r="F47" s="9">
        <f t="shared" si="17"/>
        <v>3.0606660000000003</v>
      </c>
      <c r="G47" s="9">
        <f t="shared" si="17"/>
        <v>2.716818</v>
      </c>
      <c r="H47" s="9">
        <f t="shared" si="17"/>
        <v>2.6111069999999996</v>
      </c>
      <c r="I47" s="9">
        <f t="shared" si="17"/>
        <v>2.7197279999999999</v>
      </c>
      <c r="J47" s="9">
        <f t="shared" si="17"/>
        <v>2.6136059999999999</v>
      </c>
      <c r="K47" s="9">
        <f t="shared" si="17"/>
        <v>2.3362409999999998</v>
      </c>
      <c r="L47" s="9">
        <f t="shared" si="17"/>
        <v>2.0349900000000001</v>
      </c>
      <c r="M47" s="9">
        <f t="shared" si="17"/>
        <v>2.2804290000000003</v>
      </c>
      <c r="N47" s="9">
        <f t="shared" si="17"/>
        <v>2.3114220000000003</v>
      </c>
      <c r="O47" s="9">
        <f t="shared" si="17"/>
        <v>2.2116989999999999</v>
      </c>
      <c r="P47" s="9">
        <f t="shared" si="17"/>
        <v>2.2682430000000005</v>
      </c>
      <c r="Q47" s="9">
        <f t="shared" si="17"/>
        <v>2.1888030000000001</v>
      </c>
      <c r="R47" s="9">
        <f t="shared" si="17"/>
        <v>2.2019880000000001</v>
      </c>
      <c r="S47" s="9">
        <f t="shared" si="15"/>
        <v>2.2366320000000002</v>
      </c>
      <c r="T47" s="9">
        <f t="shared" si="15"/>
        <v>2.245104</v>
      </c>
      <c r="U47" s="9">
        <f t="shared" si="15"/>
        <v>2.1485969999999996</v>
      </c>
      <c r="V47" s="9">
        <f t="shared" si="15"/>
        <v>2.0516640000000002</v>
      </c>
      <c r="W47" s="9">
        <f t="shared" si="15"/>
        <v>1.9770540000000001</v>
      </c>
      <c r="X47" s="9">
        <f t="shared" si="15"/>
        <v>2.1064350000000003</v>
      </c>
      <c r="Y47" s="9">
        <f t="shared" si="15"/>
        <v>1.9691550000000002</v>
      </c>
      <c r="Z47" s="9">
        <f t="shared" si="15"/>
        <v>1.8259289999999999</v>
      </c>
      <c r="AA47" s="9">
        <f t="shared" si="15"/>
        <v>1.7315850000000002</v>
      </c>
      <c r="AB47" s="9">
        <f t="shared" si="15"/>
        <v>1.7261190000000002</v>
      </c>
      <c r="AC47" s="9">
        <f t="shared" si="15"/>
        <v>1.7397180000000001</v>
      </c>
      <c r="AD47" s="9">
        <f t="shared" si="15"/>
        <v>1.7756475030000001</v>
      </c>
      <c r="AE47" s="9">
        <f t="shared" si="15"/>
        <v>1.7697134219999999</v>
      </c>
      <c r="AF47" s="9">
        <f t="shared" si="15"/>
        <v>1.6906830509999997</v>
      </c>
      <c r="AG47" s="9">
        <f t="shared" si="15"/>
        <v>1.327751364</v>
      </c>
      <c r="AH47" s="9">
        <f t="shared" ref="AH47:AI47" si="18">AH23+AH29+AH35+AH41</f>
        <v>1.3198176840000002</v>
      </c>
      <c r="AI47" s="9">
        <f t="shared" si="18"/>
        <v>1.5084616890000002</v>
      </c>
    </row>
    <row r="48" spans="1:35" s="8" customFormat="1" x14ac:dyDescent="0.3">
      <c r="B48" s="8" t="s">
        <v>41</v>
      </c>
      <c r="C48" s="9">
        <f t="shared" si="17"/>
        <v>0.52683120000000006</v>
      </c>
      <c r="D48" s="9">
        <f t="shared" si="15"/>
        <v>0.51166440000000002</v>
      </c>
      <c r="E48" s="9">
        <f t="shared" si="15"/>
        <v>0.45448140000000004</v>
      </c>
      <c r="F48" s="9">
        <f t="shared" si="15"/>
        <v>0.446523</v>
      </c>
      <c r="G48" s="9">
        <f t="shared" si="15"/>
        <v>0.39677459999999998</v>
      </c>
      <c r="H48" s="9">
        <f t="shared" si="15"/>
        <v>0.38115300000000002</v>
      </c>
      <c r="I48" s="9">
        <f t="shared" si="15"/>
        <v>0.39732600000000001</v>
      </c>
      <c r="J48" s="9">
        <f t="shared" si="15"/>
        <v>0.38199719999999998</v>
      </c>
      <c r="K48" s="9">
        <f t="shared" si="15"/>
        <v>0.34159979999999995</v>
      </c>
      <c r="L48" s="9">
        <f t="shared" si="15"/>
        <v>0.29755799999999999</v>
      </c>
      <c r="M48" s="9">
        <f t="shared" si="15"/>
        <v>0.33368760000000003</v>
      </c>
      <c r="N48" s="9">
        <f t="shared" si="15"/>
        <v>0.33817500000000006</v>
      </c>
      <c r="O48" s="9">
        <f t="shared" si="15"/>
        <v>0.32383680000000004</v>
      </c>
      <c r="P48" s="9">
        <f t="shared" si="15"/>
        <v>0.33237239999999996</v>
      </c>
      <c r="Q48" s="9">
        <f t="shared" si="15"/>
        <v>0.32072400000000006</v>
      </c>
      <c r="R48" s="9">
        <f t="shared" si="15"/>
        <v>0.32262000000000002</v>
      </c>
      <c r="S48" s="9">
        <f t="shared" si="15"/>
        <v>0.32765099999999997</v>
      </c>
      <c r="T48" s="9">
        <f t="shared" si="15"/>
        <v>0.32894760000000001</v>
      </c>
      <c r="U48" s="9">
        <f t="shared" si="15"/>
        <v>0.31468739999999995</v>
      </c>
      <c r="V48" s="9">
        <f t="shared" si="15"/>
        <v>0.30053999999999997</v>
      </c>
      <c r="W48" s="9">
        <f t="shared" si="15"/>
        <v>0.28963080000000002</v>
      </c>
      <c r="X48" s="9">
        <f t="shared" si="15"/>
        <v>0.30858540000000007</v>
      </c>
      <c r="Y48" s="9">
        <f t="shared" si="15"/>
        <v>0.2883348</v>
      </c>
      <c r="Z48" s="9">
        <f t="shared" si="15"/>
        <v>0.26740139999999996</v>
      </c>
      <c r="AA48" s="9">
        <f t="shared" si="15"/>
        <v>0.25333020000000006</v>
      </c>
      <c r="AB48" s="9">
        <f t="shared" si="15"/>
        <v>0.25263239999999998</v>
      </c>
      <c r="AC48" s="9">
        <f t="shared" si="15"/>
        <v>0.25488059999999996</v>
      </c>
      <c r="AD48" s="9">
        <f t="shared" si="15"/>
        <v>0.260107323</v>
      </c>
      <c r="AE48" s="9">
        <f t="shared" si="15"/>
        <v>0.25927160219999995</v>
      </c>
      <c r="AF48" s="9">
        <f t="shared" si="15"/>
        <v>0.24775787339999997</v>
      </c>
      <c r="AG48" s="9">
        <f t="shared" si="15"/>
        <v>0.19458426840000001</v>
      </c>
      <c r="AH48" s="9">
        <f t="shared" ref="AH48:AI48" si="19">AH24+AH30+AH36+AH42</f>
        <v>0.193468479</v>
      </c>
      <c r="AI48" s="9">
        <f t="shared" si="19"/>
        <v>0.2209612524</v>
      </c>
    </row>
    <row r="51" spans="1:35" ht="18" x14ac:dyDescent="0.35">
      <c r="A51" s="19" t="s">
        <v>67</v>
      </c>
    </row>
    <row r="52" spans="1:35" s="1" customFormat="1" x14ac:dyDescent="0.3">
      <c r="A52" s="1" t="s">
        <v>49</v>
      </c>
      <c r="B52" s="11" t="s">
        <v>50</v>
      </c>
      <c r="C52" s="1" t="s">
        <v>0</v>
      </c>
      <c r="D52" s="1" t="s">
        <v>1</v>
      </c>
      <c r="E52" s="1" t="s">
        <v>2</v>
      </c>
      <c r="F52" s="1" t="s">
        <v>3</v>
      </c>
      <c r="G52" s="1" t="s">
        <v>4</v>
      </c>
      <c r="H52" s="1" t="s">
        <v>5</v>
      </c>
      <c r="I52" s="1" t="s">
        <v>6</v>
      </c>
      <c r="J52" s="1" t="s">
        <v>7</v>
      </c>
      <c r="K52" s="1" t="s">
        <v>8</v>
      </c>
      <c r="L52" s="1" t="s">
        <v>9</v>
      </c>
      <c r="M52" s="1" t="s">
        <v>10</v>
      </c>
      <c r="N52" s="1" t="s">
        <v>11</v>
      </c>
      <c r="O52" s="1" t="s">
        <v>12</v>
      </c>
      <c r="P52" s="1" t="s">
        <v>13</v>
      </c>
      <c r="Q52" s="1" t="s">
        <v>14</v>
      </c>
      <c r="R52" s="1" t="s">
        <v>15</v>
      </c>
      <c r="S52" s="1" t="s">
        <v>16</v>
      </c>
      <c r="T52" s="1" t="s">
        <v>17</v>
      </c>
      <c r="U52" s="1" t="s">
        <v>18</v>
      </c>
      <c r="V52" s="1" t="s">
        <v>19</v>
      </c>
      <c r="W52" s="1" t="s">
        <v>20</v>
      </c>
      <c r="X52" s="1" t="s">
        <v>21</v>
      </c>
      <c r="Y52" s="1" t="s">
        <v>22</v>
      </c>
      <c r="Z52" s="1" t="s">
        <v>23</v>
      </c>
      <c r="AA52" s="1" t="s">
        <v>24</v>
      </c>
      <c r="AB52" s="1" t="s">
        <v>25</v>
      </c>
      <c r="AC52" s="1" t="s">
        <v>26</v>
      </c>
      <c r="AD52" s="1" t="s">
        <v>27</v>
      </c>
      <c r="AE52" s="1" t="s">
        <v>28</v>
      </c>
      <c r="AF52" s="1" t="s">
        <v>29</v>
      </c>
      <c r="AG52" s="1" t="s">
        <v>30</v>
      </c>
      <c r="AH52" s="1" t="s">
        <v>31</v>
      </c>
      <c r="AI52" s="1" t="s">
        <v>78</v>
      </c>
    </row>
    <row r="53" spans="1:35" s="1" customFormat="1" x14ac:dyDescent="0.3">
      <c r="A53" s="5"/>
      <c r="B53" s="5" t="s">
        <v>51</v>
      </c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</row>
    <row r="54" spans="1:35" s="1" customFormat="1" x14ac:dyDescent="0.3">
      <c r="A54" s="5"/>
      <c r="B54" s="5" t="s">
        <v>33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0.02</v>
      </c>
      <c r="P54" s="12">
        <v>1.4999999999999999E-2</v>
      </c>
      <c r="Q54" s="12">
        <v>5.1999999999999998E-2</v>
      </c>
      <c r="R54" s="12">
        <v>4.2999999999999997E-2</v>
      </c>
      <c r="S54" s="12">
        <v>6.0999999999999999E-2</v>
      </c>
      <c r="T54" s="12">
        <v>4.4999999999999998E-2</v>
      </c>
      <c r="U54" s="12">
        <v>4.3999999999999997E-2</v>
      </c>
      <c r="V54" s="12">
        <v>2.3E-2</v>
      </c>
      <c r="W54" s="12">
        <v>2.7E-2</v>
      </c>
      <c r="X54" s="12">
        <v>0.106</v>
      </c>
      <c r="Y54" s="12">
        <v>0.124</v>
      </c>
      <c r="Z54" s="12">
        <v>0.20300000000000001</v>
      </c>
      <c r="AA54" s="12">
        <v>7.6999999999999999E-2</v>
      </c>
      <c r="AB54" s="12">
        <v>8.3000000000000004E-2</v>
      </c>
      <c r="AC54" s="12">
        <v>8.3000000000000004E-2</v>
      </c>
      <c r="AD54" s="12">
        <v>4.6363999999999995E-2</v>
      </c>
      <c r="AE54" s="12">
        <v>7.0358000000000004E-2</v>
      </c>
      <c r="AF54" s="12">
        <v>9.0768000000000001E-2</v>
      </c>
      <c r="AG54" s="12">
        <v>8.3846999999999991E-2</v>
      </c>
      <c r="AH54" s="12">
        <v>8.3846999999999991E-2</v>
      </c>
      <c r="AI54" s="12">
        <v>5.5155000000000003E-2</v>
      </c>
    </row>
    <row r="55" spans="1:35" s="1" customFormat="1" x14ac:dyDescent="0.3">
      <c r="A55" s="5"/>
      <c r="B55" s="5" t="s">
        <v>34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3.0000000000000001E-3</v>
      </c>
      <c r="P55" s="12">
        <v>0</v>
      </c>
      <c r="Q55" s="12">
        <v>2E-3</v>
      </c>
      <c r="R55" s="12">
        <v>7.0000000000000001E-3</v>
      </c>
      <c r="S55" s="12">
        <v>8.0000000000000002E-3</v>
      </c>
      <c r="T55" s="12">
        <v>3.0000000000000001E-3</v>
      </c>
      <c r="U55" s="12">
        <v>5.0000000000000001E-3</v>
      </c>
      <c r="V55" s="12">
        <v>2E-3</v>
      </c>
      <c r="W55" s="12">
        <v>1E-3</v>
      </c>
      <c r="X55" s="12">
        <v>7.0000000000000001E-3</v>
      </c>
      <c r="Y55" s="12">
        <v>2.1999999999999999E-2</v>
      </c>
      <c r="Z55" s="12">
        <v>0.01</v>
      </c>
      <c r="AA55" s="12">
        <v>0.01</v>
      </c>
      <c r="AB55" s="12">
        <v>4.0000000000000001E-3</v>
      </c>
      <c r="AC55" s="12">
        <v>2E-3</v>
      </c>
      <c r="AD55" s="12">
        <v>4.1600000000000005E-3</v>
      </c>
      <c r="AE55" s="12">
        <v>5.4599999999999996E-3</v>
      </c>
      <c r="AF55" s="12">
        <v>2.516E-3</v>
      </c>
      <c r="AG55" s="12">
        <v>1.4730000000000001E-3</v>
      </c>
      <c r="AH55" s="12">
        <v>1.4730000000000001E-3</v>
      </c>
      <c r="AI55" s="12">
        <v>1.255E-3</v>
      </c>
    </row>
    <row r="56" spans="1:35" s="1" customFormat="1" x14ac:dyDescent="0.3">
      <c r="A56" s="5"/>
      <c r="B56" s="5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</row>
    <row r="57" spans="1:35" s="1" customFormat="1" x14ac:dyDescent="0.3">
      <c r="A57" s="5"/>
      <c r="B57" s="11" t="s">
        <v>52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</row>
    <row r="58" spans="1:35" s="1" customFormat="1" x14ac:dyDescent="0.3">
      <c r="A58" s="5"/>
      <c r="B58" s="5" t="s">
        <v>51</v>
      </c>
      <c r="C58" s="12">
        <v>14.382999999999999</v>
      </c>
      <c r="D58" s="12">
        <v>12.704000000000001</v>
      </c>
      <c r="E58" s="12">
        <v>12.555</v>
      </c>
      <c r="F58" s="12">
        <v>11.138999999999999</v>
      </c>
      <c r="G58" s="12">
        <v>10.885999999999999</v>
      </c>
      <c r="H58" s="12">
        <v>10.795999999999999</v>
      </c>
      <c r="I58" s="12">
        <v>10.412000000000001</v>
      </c>
      <c r="J58" s="12">
        <v>9.9969999999999999</v>
      </c>
      <c r="K58" s="12">
        <v>9.4619999999999997</v>
      </c>
      <c r="L58" s="12">
        <v>7.9969999999999999</v>
      </c>
      <c r="M58" s="12">
        <v>8.1359999999999992</v>
      </c>
      <c r="N58" s="12">
        <v>7.9249999999999998</v>
      </c>
      <c r="O58" s="12">
        <v>7.649</v>
      </c>
      <c r="P58" s="12">
        <v>7.8650000000000002</v>
      </c>
      <c r="Q58" s="12">
        <v>7.3159999999999998</v>
      </c>
      <c r="R58" s="12">
        <v>7.1360000000000001</v>
      </c>
      <c r="S58" s="12">
        <v>7.7389999999999999</v>
      </c>
      <c r="T58" s="12">
        <v>7.6740000000000004</v>
      </c>
      <c r="U58" s="12">
        <v>7.5119999999999996</v>
      </c>
      <c r="V58" s="12">
        <v>5.9</v>
      </c>
      <c r="W58" s="12">
        <v>6.0229999999999997</v>
      </c>
      <c r="X58" s="12">
        <v>5.1829999999999998</v>
      </c>
      <c r="Y58" s="12">
        <v>5.0490000000000004</v>
      </c>
      <c r="Z58" s="12">
        <v>4.5590000000000002</v>
      </c>
      <c r="AA58" s="12">
        <v>4.59</v>
      </c>
      <c r="AB58" s="12">
        <v>4.0880000000000001</v>
      </c>
      <c r="AC58" s="12">
        <v>3.3839999999999999</v>
      </c>
      <c r="AD58" s="12">
        <v>2.9125329999999998</v>
      </c>
      <c r="AE58" s="12">
        <v>2.2396100000000003</v>
      </c>
      <c r="AF58" s="12">
        <v>2.0323820000000001</v>
      </c>
      <c r="AG58" s="12">
        <v>1.0251669999999999</v>
      </c>
      <c r="AH58" s="12">
        <v>1.0251669999999999</v>
      </c>
      <c r="AI58" s="12">
        <v>0.86368599999999995</v>
      </c>
    </row>
    <row r="59" spans="1:35" s="1" customFormat="1" x14ac:dyDescent="0.3">
      <c r="A59" s="5"/>
      <c r="B59" s="5" t="s">
        <v>33</v>
      </c>
      <c r="C59" s="12">
        <v>0</v>
      </c>
      <c r="D59" s="12">
        <v>0.97599999999999998</v>
      </c>
      <c r="E59" s="12">
        <v>0.24299999999999999</v>
      </c>
      <c r="F59" s="12">
        <v>0.45400000000000001</v>
      </c>
      <c r="G59" s="12">
        <v>0.56499999999999995</v>
      </c>
      <c r="H59" s="12">
        <v>0.89</v>
      </c>
      <c r="I59" s="12">
        <v>0.875</v>
      </c>
      <c r="J59" s="12">
        <v>0.36299999999999999</v>
      </c>
      <c r="K59" s="12">
        <v>0.16</v>
      </c>
      <c r="L59" s="12">
        <v>0.24299999999999999</v>
      </c>
      <c r="M59" s="12">
        <v>0.217</v>
      </c>
      <c r="N59" s="12">
        <v>0.56799999999999995</v>
      </c>
      <c r="O59" s="12">
        <v>0.45100000000000001</v>
      </c>
      <c r="P59" s="12">
        <v>0.45100000000000001</v>
      </c>
      <c r="Q59" s="12">
        <v>0.47699999999999998</v>
      </c>
      <c r="R59" s="12">
        <v>0.49199999999999999</v>
      </c>
      <c r="S59" s="12">
        <v>0.97599999999999998</v>
      </c>
      <c r="T59" s="12">
        <v>1.0640000000000001</v>
      </c>
      <c r="U59" s="12">
        <v>1.103</v>
      </c>
      <c r="V59" s="12">
        <v>0.86299999999999999</v>
      </c>
      <c r="W59" s="12">
        <v>0.90900000000000003</v>
      </c>
      <c r="X59" s="12">
        <v>1.1879999999999999</v>
      </c>
      <c r="Y59" s="12">
        <v>0.97499999999999998</v>
      </c>
      <c r="Z59" s="12">
        <v>1.093</v>
      </c>
      <c r="AA59" s="12">
        <v>1.7809999999999999</v>
      </c>
      <c r="AB59" s="12">
        <v>1.579</v>
      </c>
      <c r="AC59" s="12">
        <v>1.661</v>
      </c>
      <c r="AD59" s="12">
        <v>2.065839</v>
      </c>
      <c r="AE59" s="12">
        <v>2.4197510000000002</v>
      </c>
      <c r="AF59" s="12">
        <v>2.1084290000000001</v>
      </c>
      <c r="AG59" s="12">
        <v>2.1969699999999999</v>
      </c>
      <c r="AH59" s="12">
        <v>2.1969699999999999</v>
      </c>
      <c r="AI59" s="12">
        <v>2.8821530000000002</v>
      </c>
    </row>
    <row r="60" spans="1:35" s="1" customFormat="1" x14ac:dyDescent="0.3">
      <c r="A60" s="5"/>
      <c r="B60" s="5" t="s">
        <v>34</v>
      </c>
      <c r="C60" s="12">
        <v>4.5039999999999996</v>
      </c>
      <c r="D60" s="12">
        <v>4.5389999999999997</v>
      </c>
      <c r="E60" s="12">
        <v>4.8440000000000003</v>
      </c>
      <c r="F60" s="12">
        <v>4.4089999999999998</v>
      </c>
      <c r="G60" s="12">
        <v>4.6479999999999997</v>
      </c>
      <c r="H60" s="12">
        <v>5.18</v>
      </c>
      <c r="I60" s="12">
        <v>4.8979999999999997</v>
      </c>
      <c r="J60" s="12">
        <v>3.6739999999999999</v>
      </c>
      <c r="K60" s="12">
        <v>3.6970000000000001</v>
      </c>
      <c r="L60" s="12">
        <v>3.5390000000000001</v>
      </c>
      <c r="M60" s="12">
        <v>3.427</v>
      </c>
      <c r="N60" s="12">
        <v>3.141</v>
      </c>
      <c r="O60" s="12">
        <v>3.3889999999999998</v>
      </c>
      <c r="P60" s="12">
        <v>3.71</v>
      </c>
      <c r="Q60" s="12">
        <v>3.2719999999999998</v>
      </c>
      <c r="R60" s="12">
        <v>3.21</v>
      </c>
      <c r="S60" s="12">
        <v>4.4189999999999996</v>
      </c>
      <c r="T60" s="12">
        <v>4.7809999999999997</v>
      </c>
      <c r="U60" s="12">
        <v>4.1379999999999999</v>
      </c>
      <c r="V60" s="12">
        <v>3.96</v>
      </c>
      <c r="W60" s="12">
        <v>3.4990000000000001</v>
      </c>
      <c r="X60" s="12">
        <v>2.5369999999999999</v>
      </c>
      <c r="Y60" s="12">
        <v>3.12</v>
      </c>
      <c r="Z60" s="12">
        <v>2.23</v>
      </c>
      <c r="AA60" s="12">
        <v>2.3860000000000001</v>
      </c>
      <c r="AB60" s="12">
        <v>1.895</v>
      </c>
      <c r="AC60" s="12">
        <v>2.0880000000000001</v>
      </c>
      <c r="AD60" s="12">
        <v>1.4663740000000001</v>
      </c>
      <c r="AE60" s="12">
        <v>1.1906669999999999</v>
      </c>
      <c r="AF60" s="12">
        <v>0.87291799999999997</v>
      </c>
      <c r="AG60" s="12">
        <v>0.48863999999999996</v>
      </c>
      <c r="AH60" s="12">
        <v>0.48863999999999996</v>
      </c>
      <c r="AI60" s="12">
        <v>0.59099699999999999</v>
      </c>
    </row>
    <row r="61" spans="1:35" s="1" customFormat="1" x14ac:dyDescent="0.3">
      <c r="A61" s="5"/>
      <c r="B61" s="5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</row>
    <row r="62" spans="1:35" s="1" customFormat="1" x14ac:dyDescent="0.3">
      <c r="A62" s="5"/>
      <c r="B62" s="11" t="s">
        <v>53</v>
      </c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</row>
    <row r="63" spans="1:35" s="1" customFormat="1" x14ac:dyDescent="0.3">
      <c r="A63" s="5"/>
      <c r="B63" s="5" t="s">
        <v>51</v>
      </c>
      <c r="C63" s="12">
        <v>7.9880000000000004</v>
      </c>
      <c r="D63" s="12">
        <v>6.8179999999999996</v>
      </c>
      <c r="E63" s="12">
        <v>5.9260000000000002</v>
      </c>
      <c r="F63" s="12">
        <v>7.1580000000000004</v>
      </c>
      <c r="G63" s="12">
        <v>6.49</v>
      </c>
      <c r="H63" s="12">
        <v>6.3730000000000002</v>
      </c>
      <c r="I63" s="12">
        <v>6.1189999999999998</v>
      </c>
      <c r="J63" s="12">
        <v>6.0720000000000001</v>
      </c>
      <c r="K63" s="12">
        <v>6.65</v>
      </c>
      <c r="L63" s="12">
        <v>6.3460000000000001</v>
      </c>
      <c r="M63" s="12">
        <v>6.7190000000000003</v>
      </c>
      <c r="N63" s="12">
        <v>7.2130000000000001</v>
      </c>
      <c r="O63" s="12">
        <v>6.8179999999999996</v>
      </c>
      <c r="P63" s="12">
        <v>5.78</v>
      </c>
      <c r="Q63" s="12">
        <v>5.9870000000000001</v>
      </c>
      <c r="R63" s="12">
        <v>6.1180000000000003</v>
      </c>
      <c r="S63" s="12">
        <v>5.6459999999999999</v>
      </c>
      <c r="T63" s="12">
        <v>5.22</v>
      </c>
      <c r="U63" s="12">
        <v>5.1509999999999998</v>
      </c>
      <c r="V63" s="12">
        <v>5.101</v>
      </c>
      <c r="W63" s="12">
        <v>5.4119999999999999</v>
      </c>
      <c r="X63" s="12">
        <v>6.0819999999999999</v>
      </c>
      <c r="Y63" s="12">
        <v>6.391</v>
      </c>
      <c r="Z63" s="12">
        <v>4.0350000000000001</v>
      </c>
      <c r="AA63" s="12">
        <v>4.093</v>
      </c>
      <c r="AB63" s="12">
        <v>4.1479999999999997</v>
      </c>
      <c r="AC63" s="12">
        <v>3.4009999999999998</v>
      </c>
      <c r="AD63" s="12">
        <v>2.5028130000000002</v>
      </c>
      <c r="AE63" s="12">
        <v>2.141438</v>
      </c>
      <c r="AF63" s="12">
        <v>1.399734</v>
      </c>
      <c r="AG63" s="12">
        <v>1.1202529999999999</v>
      </c>
      <c r="AH63" s="12">
        <v>1.1202529999999999</v>
      </c>
      <c r="AI63" s="12">
        <v>0.81947700000000001</v>
      </c>
    </row>
    <row r="64" spans="1:35" s="1" customFormat="1" x14ac:dyDescent="0.3">
      <c r="A64" s="5"/>
      <c r="B64" s="5" t="s">
        <v>54</v>
      </c>
      <c r="C64" s="12">
        <v>2.282</v>
      </c>
      <c r="D64" s="12">
        <v>2.3220000000000001</v>
      </c>
      <c r="E64" s="12">
        <v>1.6739999999999999</v>
      </c>
      <c r="F64" s="12">
        <v>1.4850000000000001</v>
      </c>
      <c r="G64" s="12">
        <v>1.151</v>
      </c>
      <c r="H64" s="12">
        <v>1.8</v>
      </c>
      <c r="I64" s="12">
        <v>2.3359999999999999</v>
      </c>
      <c r="J64" s="12">
        <v>1.911</v>
      </c>
      <c r="K64" s="12">
        <v>1.4179999999999999</v>
      </c>
      <c r="L64" s="12">
        <v>0.78600000000000003</v>
      </c>
      <c r="M64" s="12">
        <v>0.877</v>
      </c>
      <c r="N64" s="12">
        <v>0.63500000000000001</v>
      </c>
      <c r="O64" s="12">
        <v>0.76600000000000001</v>
      </c>
      <c r="P64" s="12">
        <v>0.83</v>
      </c>
      <c r="Q64" s="12">
        <v>1.091</v>
      </c>
      <c r="R64" s="12">
        <v>0.72799999999999998</v>
      </c>
      <c r="S64" s="12">
        <v>0.96</v>
      </c>
      <c r="T64" s="12">
        <v>1.444</v>
      </c>
      <c r="U64" s="12">
        <v>1.1379999999999999</v>
      </c>
      <c r="V64" s="12">
        <v>1.0429999999999999</v>
      </c>
      <c r="W64" s="12">
        <v>1.2929999999999999</v>
      </c>
      <c r="X64" s="12">
        <v>1.2529999999999999</v>
      </c>
      <c r="Y64" s="12">
        <v>0.99299999999999999</v>
      </c>
      <c r="Z64" s="12">
        <v>1.0649999999999999</v>
      </c>
      <c r="AA64" s="12">
        <v>1.57</v>
      </c>
      <c r="AB64" s="12">
        <v>1.4830000000000001</v>
      </c>
      <c r="AC64" s="12">
        <v>1.821</v>
      </c>
      <c r="AD64" s="12">
        <v>1.7318560000000001</v>
      </c>
      <c r="AE64" s="12">
        <v>1.31843</v>
      </c>
      <c r="AF64" s="12">
        <v>1.514173</v>
      </c>
      <c r="AG64" s="12">
        <v>1.35155</v>
      </c>
      <c r="AH64" s="12">
        <v>1.35155</v>
      </c>
      <c r="AI64" s="12">
        <v>1.701989</v>
      </c>
    </row>
    <row r="65" spans="1:35" s="1" customFormat="1" x14ac:dyDescent="0.3">
      <c r="A65" s="5"/>
      <c r="B65" s="5" t="s">
        <v>55</v>
      </c>
      <c r="C65" s="12">
        <v>0.498</v>
      </c>
      <c r="D65" s="12">
        <v>0.48199999999999998</v>
      </c>
      <c r="E65" s="12">
        <v>0.58299999999999996</v>
      </c>
      <c r="F65" s="12">
        <v>0.89200000000000002</v>
      </c>
      <c r="G65" s="12">
        <v>1.554</v>
      </c>
      <c r="H65" s="12">
        <v>1.835</v>
      </c>
      <c r="I65" s="12">
        <v>1.84</v>
      </c>
      <c r="J65" s="12">
        <v>2.9740000000000002</v>
      </c>
      <c r="K65" s="12">
        <v>3.028</v>
      </c>
      <c r="L65" s="12">
        <v>2.5880000000000001</v>
      </c>
      <c r="M65" s="12">
        <v>2.4590000000000001</v>
      </c>
      <c r="N65" s="12">
        <v>2.5720000000000001</v>
      </c>
      <c r="O65" s="12">
        <v>2.3010000000000002</v>
      </c>
      <c r="P65" s="12">
        <v>1.9590000000000001</v>
      </c>
      <c r="Q65" s="12">
        <v>2.3039999999999998</v>
      </c>
      <c r="R65" s="12">
        <v>2.044</v>
      </c>
      <c r="S65" s="12">
        <v>2.09</v>
      </c>
      <c r="T65" s="12">
        <v>2.024</v>
      </c>
      <c r="U65" s="12">
        <v>1.944</v>
      </c>
      <c r="V65" s="12">
        <v>2.556</v>
      </c>
      <c r="W65" s="12">
        <v>2.7719999999999998</v>
      </c>
      <c r="X65" s="12">
        <v>3.2749999999999999</v>
      </c>
      <c r="Y65" s="12">
        <v>2.0840000000000001</v>
      </c>
      <c r="Z65" s="12">
        <v>2.5880000000000001</v>
      </c>
      <c r="AA65" s="12">
        <v>1.968</v>
      </c>
      <c r="AB65" s="12">
        <v>1.6659999999999999</v>
      </c>
      <c r="AC65" s="12">
        <v>1.4259999999999999</v>
      </c>
      <c r="AD65" s="12">
        <v>0.94382500000000003</v>
      </c>
      <c r="AE65" s="12">
        <v>0.75768199999999997</v>
      </c>
      <c r="AF65" s="12">
        <v>0.55928</v>
      </c>
      <c r="AG65" s="12">
        <v>0.35592399999999996</v>
      </c>
      <c r="AH65" s="12">
        <v>0.35592399999999996</v>
      </c>
      <c r="AI65" s="12">
        <v>0.33554499999999998</v>
      </c>
    </row>
    <row r="66" spans="1:35" s="1" customFormat="1" x14ac:dyDescent="0.3">
      <c r="A66" s="5"/>
      <c r="B66" s="5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</row>
    <row r="67" spans="1:35" s="1" customFormat="1" x14ac:dyDescent="0.3">
      <c r="A67" s="5"/>
      <c r="B67" s="11" t="s">
        <v>56</v>
      </c>
      <c r="C67" s="1" t="s">
        <v>0</v>
      </c>
      <c r="D67" s="1" t="s">
        <v>1</v>
      </c>
      <c r="E67" s="1" t="s">
        <v>2</v>
      </c>
      <c r="F67" s="1" t="s">
        <v>3</v>
      </c>
      <c r="G67" s="1" t="s">
        <v>4</v>
      </c>
      <c r="H67" s="1" t="s">
        <v>5</v>
      </c>
      <c r="I67" s="1" t="s">
        <v>6</v>
      </c>
      <c r="J67" s="1" t="s">
        <v>7</v>
      </c>
      <c r="K67" s="1" t="s">
        <v>8</v>
      </c>
      <c r="L67" s="1" t="s">
        <v>9</v>
      </c>
      <c r="M67" s="1" t="s">
        <v>10</v>
      </c>
      <c r="N67" s="1" t="s">
        <v>11</v>
      </c>
      <c r="O67" s="1" t="s">
        <v>12</v>
      </c>
      <c r="P67" s="1" t="s">
        <v>13</v>
      </c>
      <c r="Q67" s="1" t="s">
        <v>14</v>
      </c>
      <c r="R67" s="1" t="s">
        <v>15</v>
      </c>
      <c r="S67" s="1" t="s">
        <v>16</v>
      </c>
      <c r="T67" s="1" t="s">
        <v>17</v>
      </c>
      <c r="U67" s="1" t="s">
        <v>18</v>
      </c>
      <c r="V67" s="1" t="s">
        <v>19</v>
      </c>
      <c r="W67" s="1" t="s">
        <v>20</v>
      </c>
      <c r="X67" s="1" t="s">
        <v>21</v>
      </c>
      <c r="Y67" s="1" t="s">
        <v>22</v>
      </c>
      <c r="Z67" s="1" t="s">
        <v>23</v>
      </c>
      <c r="AA67" s="1" t="s">
        <v>24</v>
      </c>
      <c r="AB67" s="1" t="s">
        <v>25</v>
      </c>
      <c r="AC67" s="1" t="s">
        <v>26</v>
      </c>
      <c r="AD67" s="1" t="s">
        <v>27</v>
      </c>
      <c r="AE67" s="1" t="s">
        <v>28</v>
      </c>
      <c r="AF67" s="1" t="s">
        <v>29</v>
      </c>
      <c r="AG67" s="1" t="s">
        <v>30</v>
      </c>
      <c r="AH67" s="1" t="s">
        <v>31</v>
      </c>
      <c r="AI67" s="1" t="s">
        <v>78</v>
      </c>
    </row>
    <row r="68" spans="1:35" s="1" customFormat="1" x14ac:dyDescent="0.3">
      <c r="A68" s="5"/>
      <c r="B68" s="5" t="s">
        <v>51</v>
      </c>
      <c r="C68" s="12">
        <f>C53+C58+C63</f>
        <v>22.370999999999999</v>
      </c>
      <c r="D68" s="12">
        <f t="shared" ref="D68:AG70" si="20">D53+D58+D63</f>
        <v>19.521999999999998</v>
      </c>
      <c r="E68" s="12">
        <f t="shared" si="20"/>
        <v>18.481000000000002</v>
      </c>
      <c r="F68" s="12">
        <f t="shared" si="20"/>
        <v>18.297000000000001</v>
      </c>
      <c r="G68" s="12">
        <f t="shared" si="20"/>
        <v>17.375999999999998</v>
      </c>
      <c r="H68" s="12">
        <f t="shared" si="20"/>
        <v>17.169</v>
      </c>
      <c r="I68" s="12">
        <f t="shared" si="20"/>
        <v>16.530999999999999</v>
      </c>
      <c r="J68" s="12">
        <f t="shared" si="20"/>
        <v>16.068999999999999</v>
      </c>
      <c r="K68" s="12">
        <f t="shared" si="20"/>
        <v>16.112000000000002</v>
      </c>
      <c r="L68" s="12">
        <f t="shared" si="20"/>
        <v>14.343</v>
      </c>
      <c r="M68" s="12">
        <f t="shared" si="20"/>
        <v>14.855</v>
      </c>
      <c r="N68" s="12">
        <f t="shared" si="20"/>
        <v>15.138</v>
      </c>
      <c r="O68" s="12">
        <f t="shared" si="20"/>
        <v>14.466999999999999</v>
      </c>
      <c r="P68" s="12">
        <f t="shared" si="20"/>
        <v>13.645</v>
      </c>
      <c r="Q68" s="12">
        <f t="shared" si="20"/>
        <v>13.303000000000001</v>
      </c>
      <c r="R68" s="12">
        <f t="shared" si="20"/>
        <v>13.254000000000001</v>
      </c>
      <c r="S68" s="12">
        <f t="shared" si="20"/>
        <v>13.385</v>
      </c>
      <c r="T68" s="12">
        <f t="shared" si="20"/>
        <v>12.894</v>
      </c>
      <c r="U68" s="12">
        <f t="shared" si="20"/>
        <v>12.663</v>
      </c>
      <c r="V68" s="12">
        <f t="shared" si="20"/>
        <v>11.001000000000001</v>
      </c>
      <c r="W68" s="12">
        <f t="shared" si="20"/>
        <v>11.434999999999999</v>
      </c>
      <c r="X68" s="12">
        <f t="shared" si="20"/>
        <v>11.265000000000001</v>
      </c>
      <c r="Y68" s="12">
        <f t="shared" si="20"/>
        <v>11.440000000000001</v>
      </c>
      <c r="Z68" s="12">
        <f t="shared" si="20"/>
        <v>8.5940000000000012</v>
      </c>
      <c r="AA68" s="12">
        <f t="shared" si="20"/>
        <v>8.6829999999999998</v>
      </c>
      <c r="AB68" s="12">
        <f t="shared" si="20"/>
        <v>8.2360000000000007</v>
      </c>
      <c r="AC68" s="12">
        <f t="shared" si="20"/>
        <v>6.7850000000000001</v>
      </c>
      <c r="AD68" s="12">
        <f t="shared" si="20"/>
        <v>5.4153459999999995</v>
      </c>
      <c r="AE68" s="12">
        <f t="shared" si="20"/>
        <v>4.3810479999999998</v>
      </c>
      <c r="AF68" s="12">
        <f t="shared" si="20"/>
        <v>3.4321160000000002</v>
      </c>
      <c r="AG68" s="12">
        <f t="shared" si="20"/>
        <v>2.1454199999999997</v>
      </c>
      <c r="AH68" s="12">
        <f t="shared" ref="AH68:AI68" si="21">AH53+AH58+AH63</f>
        <v>2.1454199999999997</v>
      </c>
      <c r="AI68" s="12">
        <f t="shared" si="21"/>
        <v>1.683163</v>
      </c>
    </row>
    <row r="69" spans="1:35" s="1" customFormat="1" x14ac:dyDescent="0.3">
      <c r="A69" s="5"/>
      <c r="B69" s="5" t="s">
        <v>33</v>
      </c>
      <c r="C69" s="12">
        <f t="shared" ref="C69:R70" si="22">C54+C59+C64</f>
        <v>2.282</v>
      </c>
      <c r="D69" s="12">
        <f t="shared" si="22"/>
        <v>3.298</v>
      </c>
      <c r="E69" s="12">
        <f t="shared" si="22"/>
        <v>1.9169999999999998</v>
      </c>
      <c r="F69" s="12">
        <f t="shared" si="22"/>
        <v>1.9390000000000001</v>
      </c>
      <c r="G69" s="12">
        <f t="shared" si="22"/>
        <v>1.716</v>
      </c>
      <c r="H69" s="12">
        <f t="shared" si="22"/>
        <v>2.69</v>
      </c>
      <c r="I69" s="12">
        <f t="shared" si="22"/>
        <v>3.2109999999999999</v>
      </c>
      <c r="J69" s="12">
        <f t="shared" si="22"/>
        <v>2.274</v>
      </c>
      <c r="K69" s="12">
        <f t="shared" si="22"/>
        <v>1.5779999999999998</v>
      </c>
      <c r="L69" s="12">
        <f t="shared" si="22"/>
        <v>1.0289999999999999</v>
      </c>
      <c r="M69" s="12">
        <f t="shared" si="22"/>
        <v>1.0940000000000001</v>
      </c>
      <c r="N69" s="12">
        <f t="shared" si="22"/>
        <v>1.2029999999999998</v>
      </c>
      <c r="O69" s="12">
        <f t="shared" si="22"/>
        <v>1.2370000000000001</v>
      </c>
      <c r="P69" s="12">
        <f t="shared" si="22"/>
        <v>1.296</v>
      </c>
      <c r="Q69" s="12">
        <f t="shared" si="22"/>
        <v>1.62</v>
      </c>
      <c r="R69" s="12">
        <f t="shared" si="22"/>
        <v>1.2629999999999999</v>
      </c>
      <c r="S69" s="12">
        <f t="shared" si="20"/>
        <v>1.9969999999999999</v>
      </c>
      <c r="T69" s="12">
        <f t="shared" si="20"/>
        <v>2.5529999999999999</v>
      </c>
      <c r="U69" s="12">
        <f t="shared" si="20"/>
        <v>2.2850000000000001</v>
      </c>
      <c r="V69" s="12">
        <f t="shared" si="20"/>
        <v>1.9289999999999998</v>
      </c>
      <c r="W69" s="12">
        <f t="shared" si="20"/>
        <v>2.2290000000000001</v>
      </c>
      <c r="X69" s="12">
        <f t="shared" si="20"/>
        <v>2.5469999999999997</v>
      </c>
      <c r="Y69" s="12">
        <f t="shared" si="20"/>
        <v>2.0920000000000001</v>
      </c>
      <c r="Z69" s="12">
        <f t="shared" si="20"/>
        <v>2.3609999999999998</v>
      </c>
      <c r="AA69" s="12">
        <f t="shared" si="20"/>
        <v>3.4279999999999999</v>
      </c>
      <c r="AB69" s="12">
        <f t="shared" si="20"/>
        <v>3.145</v>
      </c>
      <c r="AC69" s="12">
        <f t="shared" si="20"/>
        <v>3.5649999999999999</v>
      </c>
      <c r="AD69" s="12">
        <f t="shared" si="20"/>
        <v>3.8440590000000001</v>
      </c>
      <c r="AE69" s="12">
        <f t="shared" si="20"/>
        <v>3.8085390000000006</v>
      </c>
      <c r="AF69" s="12">
        <f t="shared" si="20"/>
        <v>3.7133700000000003</v>
      </c>
      <c r="AG69" s="12">
        <f t="shared" si="20"/>
        <v>3.6323669999999999</v>
      </c>
      <c r="AH69" s="12">
        <f t="shared" ref="AH69:AI69" si="23">AH54+AH59+AH64</f>
        <v>3.6323669999999999</v>
      </c>
      <c r="AI69" s="12">
        <f t="shared" si="23"/>
        <v>4.639297</v>
      </c>
    </row>
    <row r="70" spans="1:35" s="1" customFormat="1" x14ac:dyDescent="0.3">
      <c r="A70" s="5"/>
      <c r="B70" s="5" t="s">
        <v>34</v>
      </c>
      <c r="C70" s="12">
        <f t="shared" si="22"/>
        <v>5.0019999999999998</v>
      </c>
      <c r="D70" s="12">
        <f t="shared" si="20"/>
        <v>5.0209999999999999</v>
      </c>
      <c r="E70" s="12">
        <f t="shared" si="20"/>
        <v>5.4270000000000005</v>
      </c>
      <c r="F70" s="12">
        <f t="shared" si="20"/>
        <v>5.3010000000000002</v>
      </c>
      <c r="G70" s="12">
        <f t="shared" si="20"/>
        <v>6.202</v>
      </c>
      <c r="H70" s="12">
        <f t="shared" si="20"/>
        <v>7.0149999999999997</v>
      </c>
      <c r="I70" s="12">
        <f t="shared" si="20"/>
        <v>6.7379999999999995</v>
      </c>
      <c r="J70" s="12">
        <f t="shared" si="20"/>
        <v>6.6479999999999997</v>
      </c>
      <c r="K70" s="12">
        <f t="shared" si="20"/>
        <v>6.7249999999999996</v>
      </c>
      <c r="L70" s="12">
        <f t="shared" si="20"/>
        <v>6.1270000000000007</v>
      </c>
      <c r="M70" s="12">
        <f t="shared" si="20"/>
        <v>5.8860000000000001</v>
      </c>
      <c r="N70" s="12">
        <f t="shared" si="20"/>
        <v>5.7130000000000001</v>
      </c>
      <c r="O70" s="12">
        <f t="shared" si="20"/>
        <v>5.6929999999999996</v>
      </c>
      <c r="P70" s="12">
        <f t="shared" si="20"/>
        <v>5.6690000000000005</v>
      </c>
      <c r="Q70" s="12">
        <f t="shared" si="20"/>
        <v>5.5779999999999994</v>
      </c>
      <c r="R70" s="12">
        <f t="shared" si="20"/>
        <v>5.2610000000000001</v>
      </c>
      <c r="S70" s="12">
        <f t="shared" si="20"/>
        <v>6.5169999999999995</v>
      </c>
      <c r="T70" s="12">
        <f t="shared" si="20"/>
        <v>6.8079999999999998</v>
      </c>
      <c r="U70" s="12">
        <f t="shared" si="20"/>
        <v>6.0869999999999997</v>
      </c>
      <c r="V70" s="12">
        <f t="shared" si="20"/>
        <v>6.5179999999999998</v>
      </c>
      <c r="W70" s="12">
        <f t="shared" si="20"/>
        <v>6.2720000000000002</v>
      </c>
      <c r="X70" s="12">
        <f t="shared" si="20"/>
        <v>5.819</v>
      </c>
      <c r="Y70" s="12">
        <f t="shared" si="20"/>
        <v>5.226</v>
      </c>
      <c r="Z70" s="12">
        <f t="shared" si="20"/>
        <v>4.8279999999999994</v>
      </c>
      <c r="AA70" s="12">
        <f t="shared" si="20"/>
        <v>4.3639999999999999</v>
      </c>
      <c r="AB70" s="12">
        <f t="shared" si="20"/>
        <v>3.5649999999999999</v>
      </c>
      <c r="AC70" s="12">
        <f t="shared" si="20"/>
        <v>3.516</v>
      </c>
      <c r="AD70" s="12">
        <f t="shared" si="20"/>
        <v>2.4143590000000001</v>
      </c>
      <c r="AE70" s="12">
        <f t="shared" si="20"/>
        <v>1.9538089999999999</v>
      </c>
      <c r="AF70" s="12">
        <f t="shared" si="20"/>
        <v>1.434714</v>
      </c>
      <c r="AG70" s="12">
        <f t="shared" si="20"/>
        <v>0.84603699999999993</v>
      </c>
      <c r="AH70" s="12">
        <f t="shared" ref="AH70:AI70" si="24">AH55+AH60+AH65</f>
        <v>0.84603699999999993</v>
      </c>
      <c r="AI70" s="12">
        <f t="shared" si="24"/>
        <v>0.92779699999999998</v>
      </c>
    </row>
    <row r="71" spans="1:35" x14ac:dyDescent="0.3"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</row>
    <row r="72" spans="1:35" x14ac:dyDescent="0.3"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</row>
    <row r="73" spans="1:35" x14ac:dyDescent="0.3">
      <c r="A73" s="2" t="s">
        <v>75</v>
      </c>
      <c r="D73" s="2"/>
      <c r="E73" s="6"/>
      <c r="F73" s="6"/>
      <c r="G73" s="6"/>
      <c r="H73" s="6"/>
      <c r="I73" s="6"/>
      <c r="J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</row>
    <row r="74" spans="1:35" x14ac:dyDescent="0.3">
      <c r="A74" s="2"/>
      <c r="B74" s="2" t="s">
        <v>35</v>
      </c>
      <c r="C74" t="s">
        <v>36</v>
      </c>
      <c r="D74" s="2" t="s">
        <v>37</v>
      </c>
      <c r="E74" s="6"/>
      <c r="F74" s="6"/>
      <c r="G74" s="6"/>
      <c r="H74" s="6"/>
      <c r="I74" s="6"/>
      <c r="J74" s="6"/>
      <c r="K74" s="26" t="s">
        <v>77</v>
      </c>
      <c r="L74" s="20"/>
      <c r="M74" s="20"/>
      <c r="N74" s="20"/>
      <c r="O74" s="20"/>
      <c r="P74" s="20"/>
      <c r="Q74" s="20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</row>
    <row r="75" spans="1:35" x14ac:dyDescent="0.3">
      <c r="B75" t="s">
        <v>38</v>
      </c>
      <c r="C75">
        <v>0.59</v>
      </c>
      <c r="D75" t="s">
        <v>76</v>
      </c>
      <c r="E75" s="6"/>
      <c r="F75" s="6"/>
      <c r="G75" s="6"/>
      <c r="H75" s="6"/>
      <c r="I75" s="6"/>
      <c r="J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</row>
    <row r="76" spans="1:35" x14ac:dyDescent="0.3">
      <c r="B76" t="s">
        <v>40</v>
      </c>
      <c r="C76">
        <v>0.28000000000000003</v>
      </c>
      <c r="D76" t="s">
        <v>76</v>
      </c>
      <c r="E76" s="6"/>
      <c r="F76" s="6"/>
      <c r="G76" s="6"/>
      <c r="H76" s="6"/>
      <c r="I76" s="6"/>
      <c r="J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</row>
    <row r="77" spans="1:35" x14ac:dyDescent="0.3">
      <c r="B77" t="s">
        <v>41</v>
      </c>
      <c r="C77">
        <v>0.04</v>
      </c>
      <c r="D77" t="s">
        <v>76</v>
      </c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</row>
    <row r="78" spans="1:35" x14ac:dyDescent="0.3">
      <c r="B78" s="2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</row>
    <row r="80" spans="1:35" x14ac:dyDescent="0.3">
      <c r="A80" s="2" t="s">
        <v>73</v>
      </c>
      <c r="K80" s="25" t="s">
        <v>72</v>
      </c>
      <c r="L80" s="20"/>
      <c r="M80" s="20"/>
      <c r="N80" s="20"/>
      <c r="O80" s="20"/>
      <c r="P80" s="22"/>
      <c r="Q80" s="22"/>
      <c r="R80" s="22"/>
      <c r="S80" s="22"/>
    </row>
    <row r="81" spans="1:35" x14ac:dyDescent="0.3">
      <c r="B81" s="2" t="s">
        <v>35</v>
      </c>
      <c r="C81" t="s">
        <v>36</v>
      </c>
      <c r="D81" s="2" t="s">
        <v>37</v>
      </c>
      <c r="K81" s="21" t="s">
        <v>51</v>
      </c>
      <c r="L81" s="20"/>
      <c r="M81" s="20"/>
      <c r="N81" s="20"/>
      <c r="O81" s="20">
        <v>3</v>
      </c>
      <c r="P81" s="22" t="s">
        <v>71</v>
      </c>
      <c r="Q81" s="22"/>
      <c r="R81" s="22"/>
      <c r="S81" s="22"/>
    </row>
    <row r="82" spans="1:35" x14ac:dyDescent="0.3">
      <c r="B82" t="s">
        <v>38</v>
      </c>
      <c r="C82">
        <v>7.5</v>
      </c>
      <c r="D82" t="s">
        <v>42</v>
      </c>
      <c r="K82" s="21" t="s">
        <v>33</v>
      </c>
      <c r="L82" s="20"/>
      <c r="M82" s="20"/>
      <c r="N82" s="20"/>
      <c r="O82" s="20">
        <v>2</v>
      </c>
      <c r="P82" s="22" t="s">
        <v>71</v>
      </c>
      <c r="Q82" s="22"/>
      <c r="R82" s="22"/>
      <c r="S82" s="22"/>
    </row>
    <row r="83" spans="1:35" x14ac:dyDescent="0.3">
      <c r="B83" t="s">
        <v>40</v>
      </c>
      <c r="C83">
        <v>3</v>
      </c>
      <c r="D83" t="s">
        <v>42</v>
      </c>
      <c r="K83" s="21" t="s">
        <v>34</v>
      </c>
      <c r="L83" s="20"/>
      <c r="M83" s="20"/>
      <c r="N83" s="20"/>
      <c r="O83" s="20">
        <v>2</v>
      </c>
      <c r="P83" s="22" t="s">
        <v>71</v>
      </c>
      <c r="Q83" s="22"/>
      <c r="R83" s="22"/>
      <c r="S83" s="22"/>
    </row>
    <row r="84" spans="1:35" x14ac:dyDescent="0.3">
      <c r="B84" t="s">
        <v>41</v>
      </c>
      <c r="C84">
        <v>0.3</v>
      </c>
      <c r="D84" t="s">
        <v>42</v>
      </c>
    </row>
    <row r="86" spans="1:35" x14ac:dyDescent="0.3">
      <c r="A86" s="7" t="s">
        <v>58</v>
      </c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</row>
    <row r="87" spans="1:35" x14ac:dyDescent="0.3">
      <c r="A87" s="8"/>
      <c r="B87" s="7" t="s">
        <v>59</v>
      </c>
      <c r="C87" s="7" t="s">
        <v>0</v>
      </c>
      <c r="D87" s="7" t="s">
        <v>1</v>
      </c>
      <c r="E87" s="7" t="s">
        <v>2</v>
      </c>
      <c r="F87" s="7" t="s">
        <v>3</v>
      </c>
      <c r="G87" s="7" t="s">
        <v>4</v>
      </c>
      <c r="H87" s="7" t="s">
        <v>5</v>
      </c>
      <c r="I87" s="7" t="s">
        <v>6</v>
      </c>
      <c r="J87" s="7" t="s">
        <v>7</v>
      </c>
      <c r="K87" s="7" t="s">
        <v>8</v>
      </c>
      <c r="L87" s="7" t="s">
        <v>9</v>
      </c>
      <c r="M87" s="7" t="s">
        <v>10</v>
      </c>
      <c r="N87" s="7" t="s">
        <v>11</v>
      </c>
      <c r="O87" s="7" t="s">
        <v>12</v>
      </c>
      <c r="P87" s="7" t="s">
        <v>13</v>
      </c>
      <c r="Q87" s="7" t="s">
        <v>14</v>
      </c>
      <c r="R87" s="7" t="s">
        <v>15</v>
      </c>
      <c r="S87" s="7" t="s">
        <v>16</v>
      </c>
      <c r="T87" s="7" t="s">
        <v>17</v>
      </c>
      <c r="U87" s="7" t="s">
        <v>18</v>
      </c>
      <c r="V87" s="7" t="s">
        <v>19</v>
      </c>
      <c r="W87" s="7" t="s">
        <v>20</v>
      </c>
      <c r="X87" s="7" t="s">
        <v>21</v>
      </c>
      <c r="Y87" s="7" t="s">
        <v>22</v>
      </c>
      <c r="Z87" s="7" t="s">
        <v>23</v>
      </c>
      <c r="AA87" s="7" t="s">
        <v>24</v>
      </c>
      <c r="AB87" s="7" t="s">
        <v>25</v>
      </c>
      <c r="AC87" s="7" t="s">
        <v>26</v>
      </c>
      <c r="AD87" s="7" t="s">
        <v>27</v>
      </c>
      <c r="AE87" s="7" t="s">
        <v>28</v>
      </c>
      <c r="AF87" s="7" t="s">
        <v>29</v>
      </c>
      <c r="AG87" s="7" t="s">
        <v>30</v>
      </c>
      <c r="AH87" s="7" t="s">
        <v>31</v>
      </c>
      <c r="AI87" s="7" t="s">
        <v>78</v>
      </c>
    </row>
    <row r="88" spans="1:35" x14ac:dyDescent="0.3">
      <c r="A88" s="8"/>
      <c r="B88" s="8" t="s">
        <v>38</v>
      </c>
      <c r="C88" s="9">
        <f>C68*$O81*$C82/1000</f>
        <v>0.50334749999999995</v>
      </c>
      <c r="D88" s="9">
        <f>D68*$O81*$C82/1000</f>
        <v>0.43924499999999994</v>
      </c>
      <c r="E88" s="9">
        <f>E68*$O81*$C82/1000</f>
        <v>0.41582250000000004</v>
      </c>
      <c r="F88" s="9">
        <f>F68*$O81*$C82/1000</f>
        <v>0.41168250000000006</v>
      </c>
      <c r="G88" s="9">
        <f>G68*$O81*$C82/1000</f>
        <v>0.39095999999999992</v>
      </c>
      <c r="H88" s="9">
        <f>H68*$O81*$C82/1000</f>
        <v>0.38630249999999999</v>
      </c>
      <c r="I88" s="9">
        <f>I68*$O81*$C82/1000</f>
        <v>0.37194749999999999</v>
      </c>
      <c r="J88" s="9">
        <f>J68*$O81*$C82/1000</f>
        <v>0.36155249999999994</v>
      </c>
      <c r="K88" s="9">
        <f>K68*$O81*$C82/1000</f>
        <v>0.36252000000000006</v>
      </c>
      <c r="L88" s="9">
        <f>L68*$O81*$C82/1000</f>
        <v>0.32271749999999999</v>
      </c>
      <c r="M88" s="9">
        <f>M68*$O81*$C82/1000</f>
        <v>0.33423749999999997</v>
      </c>
      <c r="N88" s="9">
        <f>N68*$O81*$C82/1000</f>
        <v>0.34060499999999999</v>
      </c>
      <c r="O88" s="9">
        <f>O68*$O81*$C82/1000</f>
        <v>0.32550750000000001</v>
      </c>
      <c r="P88" s="9">
        <f>P68*$O81*$C82/1000</f>
        <v>0.30701250000000002</v>
      </c>
      <c r="Q88" s="9">
        <f>Q68*$O81*$C82/1000</f>
        <v>0.29931750000000007</v>
      </c>
      <c r="R88" s="9">
        <f>R68*$O81*$C82/1000</f>
        <v>0.29821500000000001</v>
      </c>
      <c r="S88" s="9">
        <f>S68*$O81*$C82/1000</f>
        <v>0.3011625</v>
      </c>
      <c r="T88" s="9">
        <f>T68*$O81*$C82/1000</f>
        <v>0.29011500000000001</v>
      </c>
      <c r="U88" s="9">
        <f>U68*$O81*$C82/1000</f>
        <v>0.28491750000000005</v>
      </c>
      <c r="V88" s="9">
        <f>V68*$O81*$C82/1000</f>
        <v>0.24752250000000001</v>
      </c>
      <c r="W88" s="9">
        <f>W68*$O81*$C82/1000</f>
        <v>0.25728749999999995</v>
      </c>
      <c r="X88" s="9">
        <f>X68*$O81*$C82/1000</f>
        <v>0.25346249999999998</v>
      </c>
      <c r="Y88" s="9">
        <f>Y68*$O81*$C82/1000</f>
        <v>0.25740000000000002</v>
      </c>
      <c r="Z88" s="9">
        <f>Z68*$O81*$C82/1000</f>
        <v>0.19336500000000004</v>
      </c>
      <c r="AA88" s="9">
        <f>AA68*$O81*$C82/1000</f>
        <v>0.1953675</v>
      </c>
      <c r="AB88" s="9">
        <f>AB68*$O81*$C82/1000</f>
        <v>0.18531</v>
      </c>
      <c r="AC88" s="9">
        <f>AC68*$O81*$C82/1000</f>
        <v>0.15266250000000001</v>
      </c>
      <c r="AD88" s="9">
        <f>AD68*$O81*$C82/1000</f>
        <v>0.12184528499999998</v>
      </c>
      <c r="AE88" s="9">
        <f>AE68*$O81*$C82/1000</f>
        <v>9.8573579999999994E-2</v>
      </c>
      <c r="AF88" s="9">
        <f>AF68*$O81*$C82/1000</f>
        <v>7.7222609999999997E-2</v>
      </c>
      <c r="AG88" s="9">
        <f>AG68*$O81*$C82/1000</f>
        <v>4.8271949999999987E-2</v>
      </c>
      <c r="AH88" s="9">
        <f t="shared" ref="AH88:AI88" si="25">AH68*$O81*$C82/1000</f>
        <v>4.8271949999999987E-2</v>
      </c>
      <c r="AI88" s="9">
        <f t="shared" si="25"/>
        <v>3.7871167499999997E-2</v>
      </c>
    </row>
    <row r="89" spans="1:35" x14ac:dyDescent="0.3">
      <c r="A89" s="8"/>
      <c r="B89" s="8" t="s">
        <v>40</v>
      </c>
      <c r="C89" s="9">
        <f>C68*$O81*$C83/1000</f>
        <v>0.20133899999999999</v>
      </c>
      <c r="D89" s="9">
        <f>D68*$O81*$C83/1000</f>
        <v>0.17569799999999997</v>
      </c>
      <c r="E89" s="9">
        <f>E68*$O81*$C83/1000</f>
        <v>0.166329</v>
      </c>
      <c r="F89" s="9">
        <f>F68*$O81*$C83/1000</f>
        <v>0.16467300000000001</v>
      </c>
      <c r="G89" s="9">
        <f>G68*$O81*$C83/1000</f>
        <v>0.156384</v>
      </c>
      <c r="H89" s="9">
        <f>H68*$O81*$C83/1000</f>
        <v>0.15452100000000002</v>
      </c>
      <c r="I89" s="9">
        <f>I68*$O81*$C83/1000</f>
        <v>0.14877899999999999</v>
      </c>
      <c r="J89" s="9">
        <f>J68*$O81*$C83/1000</f>
        <v>0.14462099999999997</v>
      </c>
      <c r="K89" s="9">
        <f>K68*$O81*$C83/1000</f>
        <v>0.145008</v>
      </c>
      <c r="L89" s="9">
        <f>L68*$O81*$C83/1000</f>
        <v>0.12908699999999998</v>
      </c>
      <c r="M89" s="9">
        <f>M68*$O81*$C83/1000</f>
        <v>0.13369499999999998</v>
      </c>
      <c r="N89" s="9">
        <f>N68*$O81*$C83/1000</f>
        <v>0.13624200000000003</v>
      </c>
      <c r="O89" s="9">
        <f>O68*$O81*$C83/1000</f>
        <v>0.13020299999999999</v>
      </c>
      <c r="P89" s="9">
        <f>P68*$O81*$C83/1000</f>
        <v>0.12280500000000001</v>
      </c>
      <c r="Q89" s="9">
        <f>Q68*$O81*$C83/1000</f>
        <v>0.11972700000000001</v>
      </c>
      <c r="R89" s="9">
        <f>R68*$O81*$C83/1000</f>
        <v>0.119286</v>
      </c>
      <c r="S89" s="9">
        <f>S68*$O81*$C83/1000</f>
        <v>0.120465</v>
      </c>
      <c r="T89" s="9">
        <f>T68*$O81*$C83/1000</f>
        <v>0.11604600000000001</v>
      </c>
      <c r="U89" s="9">
        <f>U68*$O81*$C83/1000</f>
        <v>0.11396700000000001</v>
      </c>
      <c r="V89" s="9">
        <f>V68*$O81*$C83/1000</f>
        <v>9.9009E-2</v>
      </c>
      <c r="W89" s="9">
        <f>W68*$O81*$C83/1000</f>
        <v>0.10291499999999998</v>
      </c>
      <c r="X89" s="9">
        <f>X68*$O81*$C83/1000</f>
        <v>0.101385</v>
      </c>
      <c r="Y89" s="9">
        <f>Y68*$O81*$C83/1000</f>
        <v>0.10296000000000002</v>
      </c>
      <c r="Z89" s="9">
        <f>Z68*$O81*$C83/1000</f>
        <v>7.7345999999999998E-2</v>
      </c>
      <c r="AA89" s="9">
        <f>AA68*$O81*$C83/1000</f>
        <v>7.8146999999999994E-2</v>
      </c>
      <c r="AB89" s="9">
        <f>AB68*$O81*$C83/1000</f>
        <v>7.4124000000000009E-2</v>
      </c>
      <c r="AC89" s="9">
        <f>AC68*$O81*$C83/1000</f>
        <v>6.1064999999999994E-2</v>
      </c>
      <c r="AD89" s="9">
        <f>AD68*$O81*$C83/1000</f>
        <v>4.8738113999999999E-2</v>
      </c>
      <c r="AE89" s="9">
        <f>AE68*$O81*$C83/1000</f>
        <v>3.9429432E-2</v>
      </c>
      <c r="AF89" s="9">
        <f>AF68*$O81*$C83/1000</f>
        <v>3.0889043999999997E-2</v>
      </c>
      <c r="AG89" s="9">
        <f>AG68*$O81*$C83/1000</f>
        <v>1.9308779999999998E-2</v>
      </c>
      <c r="AH89" s="9">
        <f t="shared" ref="AH89:AI89" si="26">AH68*$O81*$C83/1000</f>
        <v>1.9308779999999998E-2</v>
      </c>
      <c r="AI89" s="9">
        <f t="shared" si="26"/>
        <v>1.5148466999999999E-2</v>
      </c>
    </row>
    <row r="90" spans="1:35" x14ac:dyDescent="0.3">
      <c r="A90" s="8"/>
      <c r="B90" s="8" t="s">
        <v>41</v>
      </c>
      <c r="C90" s="9">
        <f>C68*$O81*$C84/1000</f>
        <v>2.01339E-2</v>
      </c>
      <c r="D90" s="9">
        <f>D68*$O81*$C84/1000</f>
        <v>1.7569799999999997E-2</v>
      </c>
      <c r="E90" s="9">
        <f>E68*$O81*$C84/1000</f>
        <v>1.6632899999999999E-2</v>
      </c>
      <c r="F90" s="9">
        <f>F68*$O81*$C84/1000</f>
        <v>1.6467300000000001E-2</v>
      </c>
      <c r="G90" s="9">
        <f>G68*$O81*$C84/1000</f>
        <v>1.5638399999999997E-2</v>
      </c>
      <c r="H90" s="9">
        <f>H68*$O81*$C84/1000</f>
        <v>1.5452100000000002E-2</v>
      </c>
      <c r="I90" s="9">
        <f>I68*$O81*$C84/1000</f>
        <v>1.4877899999999998E-2</v>
      </c>
      <c r="J90" s="9">
        <f>J68*$O81*$C84/1000</f>
        <v>1.4462099999999999E-2</v>
      </c>
      <c r="K90" s="9">
        <f>K68*$O81*$C84/1000</f>
        <v>1.4500800000000001E-2</v>
      </c>
      <c r="L90" s="9">
        <f>L68*$O81*$C84/1000</f>
        <v>1.2908699999999999E-2</v>
      </c>
      <c r="M90" s="9">
        <f>M68*$O81*$C84/1000</f>
        <v>1.3369499999999999E-2</v>
      </c>
      <c r="N90" s="9">
        <f>N68*$O81*$C84/1000</f>
        <v>1.36242E-2</v>
      </c>
      <c r="O90" s="9">
        <f>O68*$O81*$C84/1000</f>
        <v>1.3020299999999999E-2</v>
      </c>
      <c r="P90" s="9">
        <f>P68*$O81*$C84/1000</f>
        <v>1.22805E-2</v>
      </c>
      <c r="Q90" s="9">
        <f>Q68*$O81*$C84/1000</f>
        <v>1.1972700000000001E-2</v>
      </c>
      <c r="R90" s="9">
        <f>R68*$O81*$C84/1000</f>
        <v>1.1928599999999999E-2</v>
      </c>
      <c r="S90" s="9">
        <f>S68*$O81*$C84/1000</f>
        <v>1.20465E-2</v>
      </c>
      <c r="T90" s="9">
        <f>T68*$O81*$C84/1000</f>
        <v>1.16046E-2</v>
      </c>
      <c r="U90" s="9">
        <f>U68*$O81*$C84/1000</f>
        <v>1.1396700000000001E-2</v>
      </c>
      <c r="V90" s="9">
        <f>V68*$O81*$C84/1000</f>
        <v>9.9009000000000007E-3</v>
      </c>
      <c r="W90" s="9">
        <f>W68*$O81*$C84/1000</f>
        <v>1.0291499999999997E-2</v>
      </c>
      <c r="X90" s="9">
        <f>X68*$O81*$C84/1000</f>
        <v>1.01385E-2</v>
      </c>
      <c r="Y90" s="9">
        <f>Y68*$O81*$C84/1000</f>
        <v>1.0296000000000001E-2</v>
      </c>
      <c r="Z90" s="9">
        <f>Z68*$O81*$C84/1000</f>
        <v>7.7346000000000003E-3</v>
      </c>
      <c r="AA90" s="9">
        <f>AA68*$O81*$C84/1000</f>
        <v>7.8146999999999991E-3</v>
      </c>
      <c r="AB90" s="9">
        <f>AB68*$O81*$C84/1000</f>
        <v>7.4123999999999995E-3</v>
      </c>
      <c r="AC90" s="9">
        <f>AC68*$O81*$C84/1000</f>
        <v>6.1064999999999999E-3</v>
      </c>
      <c r="AD90" s="9">
        <f>AD68*$O81*$C84/1000</f>
        <v>4.8738113999999989E-3</v>
      </c>
      <c r="AE90" s="9">
        <f>AE68*$O81*$C84/1000</f>
        <v>3.9429432E-3</v>
      </c>
      <c r="AF90" s="9">
        <f>AF68*$O81*$C84/1000</f>
        <v>3.0889044000000001E-3</v>
      </c>
      <c r="AG90" s="9">
        <f>AG68*$O81*$C84/1000</f>
        <v>1.9308779999999996E-3</v>
      </c>
      <c r="AH90" s="9">
        <f t="shared" ref="AH90:AI90" si="27">AH68*$O81*$C84/1000</f>
        <v>1.9308779999999996E-3</v>
      </c>
      <c r="AI90" s="9">
        <f t="shared" si="27"/>
        <v>1.5148466999999998E-3</v>
      </c>
    </row>
    <row r="92" spans="1:35" x14ac:dyDescent="0.3">
      <c r="A92" s="7" t="s">
        <v>60</v>
      </c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</row>
    <row r="93" spans="1:35" x14ac:dyDescent="0.3">
      <c r="A93" s="8"/>
      <c r="B93" s="7" t="s">
        <v>59</v>
      </c>
      <c r="C93" s="7" t="s">
        <v>0</v>
      </c>
      <c r="D93" s="7" t="s">
        <v>1</v>
      </c>
      <c r="E93" s="7" t="s">
        <v>2</v>
      </c>
      <c r="F93" s="7" t="s">
        <v>3</v>
      </c>
      <c r="G93" s="7" t="s">
        <v>4</v>
      </c>
      <c r="H93" s="7" t="s">
        <v>5</v>
      </c>
      <c r="I93" s="7" t="s">
        <v>6</v>
      </c>
      <c r="J93" s="7" t="s">
        <v>7</v>
      </c>
      <c r="K93" s="7" t="s">
        <v>8</v>
      </c>
      <c r="L93" s="7" t="s">
        <v>9</v>
      </c>
      <c r="M93" s="7" t="s">
        <v>10</v>
      </c>
      <c r="N93" s="7" t="s">
        <v>11</v>
      </c>
      <c r="O93" s="7" t="s">
        <v>12</v>
      </c>
      <c r="P93" s="7" t="s">
        <v>13</v>
      </c>
      <c r="Q93" s="7" t="s">
        <v>14</v>
      </c>
      <c r="R93" s="7" t="s">
        <v>15</v>
      </c>
      <c r="S93" s="7" t="s">
        <v>16</v>
      </c>
      <c r="T93" s="7" t="s">
        <v>17</v>
      </c>
      <c r="U93" s="7" t="s">
        <v>18</v>
      </c>
      <c r="V93" s="7" t="s">
        <v>19</v>
      </c>
      <c r="W93" s="7" t="s">
        <v>20</v>
      </c>
      <c r="X93" s="7" t="s">
        <v>21</v>
      </c>
      <c r="Y93" s="7" t="s">
        <v>22</v>
      </c>
      <c r="Z93" s="7" t="s">
        <v>23</v>
      </c>
      <c r="AA93" s="7" t="s">
        <v>24</v>
      </c>
      <c r="AB93" s="7" t="s">
        <v>25</v>
      </c>
      <c r="AC93" s="7" t="s">
        <v>26</v>
      </c>
      <c r="AD93" s="7" t="s">
        <v>27</v>
      </c>
      <c r="AE93" s="7" t="s">
        <v>28</v>
      </c>
      <c r="AF93" s="7" t="s">
        <v>29</v>
      </c>
      <c r="AG93" s="7" t="s">
        <v>30</v>
      </c>
      <c r="AH93" s="7" t="s">
        <v>31</v>
      </c>
      <c r="AI93" s="7" t="s">
        <v>78</v>
      </c>
    </row>
    <row r="94" spans="1:35" x14ac:dyDescent="0.3">
      <c r="A94" s="8"/>
      <c r="B94" s="8" t="s">
        <v>38</v>
      </c>
      <c r="C94" s="9">
        <f>C69*$O82*$C82/1000</f>
        <v>3.4230000000000003E-2</v>
      </c>
      <c r="D94" s="9">
        <f>D69*$O82*$C82/1000</f>
        <v>4.947E-2</v>
      </c>
      <c r="E94" s="9">
        <f>E69*$O82*$C82/1000</f>
        <v>2.8754999999999996E-2</v>
      </c>
      <c r="F94" s="9">
        <f>F69*$O82*$C82/1000</f>
        <v>2.9085E-2</v>
      </c>
      <c r="G94" s="9">
        <f>G69*$O82*$C82/1000</f>
        <v>2.5739999999999999E-2</v>
      </c>
      <c r="H94" s="9">
        <f>H69*$O82*$C82/1000</f>
        <v>4.0350000000000004E-2</v>
      </c>
      <c r="I94" s="9">
        <f>I69*$O82*$C82/1000</f>
        <v>4.8164999999999999E-2</v>
      </c>
      <c r="J94" s="9">
        <f>J69*$O82*$C82/1000</f>
        <v>3.4110000000000001E-2</v>
      </c>
      <c r="K94" s="9">
        <f>K69*$O82*$C82/1000</f>
        <v>2.3669999999999997E-2</v>
      </c>
      <c r="L94" s="9">
        <f>L69*$O82*$C82/1000</f>
        <v>1.5434999999999999E-2</v>
      </c>
      <c r="M94" s="9">
        <f>M69*$O82*$C82/1000</f>
        <v>1.6410000000000001E-2</v>
      </c>
      <c r="N94" s="9">
        <f>N69*$O82*$C82/1000</f>
        <v>1.8044999999999999E-2</v>
      </c>
      <c r="O94" s="9">
        <f>O69*$O82*$C82/1000</f>
        <v>1.8554999999999999E-2</v>
      </c>
      <c r="P94" s="9">
        <f>P69*$O82*$C82/1000</f>
        <v>1.9440000000000002E-2</v>
      </c>
      <c r="Q94" s="9">
        <f>Q69*$O82*$C82/1000</f>
        <v>2.4300000000000002E-2</v>
      </c>
      <c r="R94" s="9">
        <f>R69*$O82*$C82/1000</f>
        <v>1.8945E-2</v>
      </c>
      <c r="S94" s="9">
        <f>S69*$O82*$C82/1000</f>
        <v>2.9954999999999999E-2</v>
      </c>
      <c r="T94" s="9">
        <f>T69*$O82*$C82/1000</f>
        <v>3.8295000000000003E-2</v>
      </c>
      <c r="U94" s="9">
        <f>U69*$O82*$C82/1000</f>
        <v>3.4275000000000007E-2</v>
      </c>
      <c r="V94" s="9">
        <f>V69*$O82*$C82/1000</f>
        <v>2.8934999999999999E-2</v>
      </c>
      <c r="W94" s="9">
        <f>W69*$O82*$C82/1000</f>
        <v>3.3434999999999999E-2</v>
      </c>
      <c r="X94" s="9">
        <f>X69*$O82*$C82/1000</f>
        <v>3.8204999999999996E-2</v>
      </c>
      <c r="Y94" s="9">
        <f>Y69*$O82*$C82/1000</f>
        <v>3.1380000000000005E-2</v>
      </c>
      <c r="Z94" s="9">
        <f>Z69*$O82*$C82/1000</f>
        <v>3.5415000000000002E-2</v>
      </c>
      <c r="AA94" s="9">
        <f>AA69*$O82*$C82/1000</f>
        <v>5.142E-2</v>
      </c>
      <c r="AB94" s="9">
        <f>AB69*$O82*$C82/1000</f>
        <v>4.7174999999999995E-2</v>
      </c>
      <c r="AC94" s="9">
        <f>AC69*$O82*$C82/1000</f>
        <v>5.3475000000000002E-2</v>
      </c>
      <c r="AD94" s="9">
        <f>AD69*$O82*$C82/1000</f>
        <v>5.7660885000000002E-2</v>
      </c>
      <c r="AE94" s="9">
        <f>AE69*$O82*$C82/1000</f>
        <v>5.7128085000000009E-2</v>
      </c>
      <c r="AF94" s="9">
        <f>AF69*$O82*$C82/1000</f>
        <v>5.5700550000000008E-2</v>
      </c>
      <c r="AG94" s="9">
        <f>AG69*$O82*$C82/1000</f>
        <v>5.4485504999999997E-2</v>
      </c>
      <c r="AH94" s="9">
        <f t="shared" ref="AH94:AI94" si="28">AH69*$O82*$C82/1000</f>
        <v>5.4485504999999997E-2</v>
      </c>
      <c r="AI94" s="9">
        <f t="shared" si="28"/>
        <v>6.9589454999999995E-2</v>
      </c>
    </row>
    <row r="95" spans="1:35" x14ac:dyDescent="0.3">
      <c r="A95" s="8"/>
      <c r="B95" s="8" t="s">
        <v>40</v>
      </c>
      <c r="C95" s="9">
        <f>C69*$O82*$C83/1000</f>
        <v>1.3691999999999999E-2</v>
      </c>
      <c r="D95" s="9">
        <f>D69*$O82*$C83/1000</f>
        <v>1.9788E-2</v>
      </c>
      <c r="E95" s="9">
        <f>E69*$O82*$C83/1000</f>
        <v>1.1501999999999998E-2</v>
      </c>
      <c r="F95" s="9">
        <f>F69*$O82*$C83/1000</f>
        <v>1.1634E-2</v>
      </c>
      <c r="G95" s="9">
        <f>G69*$O82*$C83/1000</f>
        <v>1.0296E-2</v>
      </c>
      <c r="H95" s="9">
        <f>H69*$O82*$C83/1000</f>
        <v>1.6140000000000002E-2</v>
      </c>
      <c r="I95" s="9">
        <f>I69*$O82*$C83/1000</f>
        <v>1.9265999999999998E-2</v>
      </c>
      <c r="J95" s="9">
        <f>J69*$O82*$C83/1000</f>
        <v>1.3644E-2</v>
      </c>
      <c r="K95" s="9">
        <f>K69*$O82*$C83/1000</f>
        <v>9.4680000000000007E-3</v>
      </c>
      <c r="L95" s="9">
        <f>L69*$O82*$C83/1000</f>
        <v>6.1739999999999998E-3</v>
      </c>
      <c r="M95" s="9">
        <f>M69*$O82*$C83/1000</f>
        <v>6.5640000000000004E-3</v>
      </c>
      <c r="N95" s="9">
        <f>N69*$O82*$C83/1000</f>
        <v>7.2179999999999987E-3</v>
      </c>
      <c r="O95" s="9">
        <f>O69*$O82*$C83/1000</f>
        <v>7.4220000000000006E-3</v>
      </c>
      <c r="P95" s="9">
        <f>P69*$O82*$C83/1000</f>
        <v>7.7759999999999999E-3</v>
      </c>
      <c r="Q95" s="9">
        <f>Q69*$O82*$C83/1000</f>
        <v>9.7200000000000012E-3</v>
      </c>
      <c r="R95" s="9">
        <f>R69*$O82*$C83/1000</f>
        <v>7.5779999999999997E-3</v>
      </c>
      <c r="S95" s="9">
        <f>S69*$O82*$C83/1000</f>
        <v>1.1982E-2</v>
      </c>
      <c r="T95" s="9">
        <f>T69*$O82*$C83/1000</f>
        <v>1.5318E-2</v>
      </c>
      <c r="U95" s="9">
        <f>U69*$O82*$C83/1000</f>
        <v>1.3710000000000002E-2</v>
      </c>
      <c r="V95" s="9">
        <f>V69*$O82*$C83/1000</f>
        <v>1.1573999999999997E-2</v>
      </c>
      <c r="W95" s="9">
        <f>W69*$O82*$C83/1000</f>
        <v>1.3374E-2</v>
      </c>
      <c r="X95" s="9">
        <f>X69*$O82*$C83/1000</f>
        <v>1.5281999999999999E-2</v>
      </c>
      <c r="Y95" s="9">
        <f>Y69*$O82*$C83/1000</f>
        <v>1.2551999999999999E-2</v>
      </c>
      <c r="Z95" s="9">
        <f>Z69*$O82*$C83/1000</f>
        <v>1.4165999999999998E-2</v>
      </c>
      <c r="AA95" s="9">
        <f>AA69*$O82*$C83/1000</f>
        <v>2.0567999999999999E-2</v>
      </c>
      <c r="AB95" s="9">
        <f>AB69*$O82*$C83/1000</f>
        <v>1.8870000000000001E-2</v>
      </c>
      <c r="AC95" s="9">
        <f>AC69*$O82*$C83/1000</f>
        <v>2.1389999999999999E-2</v>
      </c>
      <c r="AD95" s="9">
        <f>AD69*$O82*$C83/1000</f>
        <v>2.3064354000000002E-2</v>
      </c>
      <c r="AE95" s="9">
        <f>AE69*$O82*$C83/1000</f>
        <v>2.2851234000000005E-2</v>
      </c>
      <c r="AF95" s="9">
        <f>AF69*$O82*$C83/1000</f>
        <v>2.228022E-2</v>
      </c>
      <c r="AG95" s="9">
        <f>AG69*$O82*$C83/1000</f>
        <v>2.1794201999999999E-2</v>
      </c>
      <c r="AH95" s="9">
        <f t="shared" ref="AH95:AI95" si="29">AH69*$O82*$C83/1000</f>
        <v>2.1794201999999999E-2</v>
      </c>
      <c r="AI95" s="9">
        <f t="shared" si="29"/>
        <v>2.7835782000000003E-2</v>
      </c>
    </row>
    <row r="96" spans="1:35" x14ac:dyDescent="0.3">
      <c r="A96" s="8"/>
      <c r="B96" s="8" t="s">
        <v>41</v>
      </c>
      <c r="C96" s="9">
        <f>C69*$O82*$C84/1000</f>
        <v>1.3691999999999999E-3</v>
      </c>
      <c r="D96" s="9">
        <f>D69*$O82*$C84/1000</f>
        <v>1.9787999999999997E-3</v>
      </c>
      <c r="E96" s="9">
        <f>E69*$O82*$C84/1000</f>
        <v>1.1501999999999999E-3</v>
      </c>
      <c r="F96" s="9">
        <f>F69*$O82*$C84/1000</f>
        <v>1.1634E-3</v>
      </c>
      <c r="G96" s="9">
        <f>G69*$O82*$C84/1000</f>
        <v>1.0295999999999999E-3</v>
      </c>
      <c r="H96" s="9">
        <f>H69*$O82*$C84/1000</f>
        <v>1.614E-3</v>
      </c>
      <c r="I96" s="9">
        <f>I69*$O82*$C84/1000</f>
        <v>1.9265999999999999E-3</v>
      </c>
      <c r="J96" s="9">
        <f>J69*$O82*$C84/1000</f>
        <v>1.3644E-3</v>
      </c>
      <c r="K96" s="9">
        <f>K69*$O82*$C84/1000</f>
        <v>9.4679999999999981E-4</v>
      </c>
      <c r="L96" s="9">
        <f>L69*$O82*$C84/1000</f>
        <v>6.1739999999999994E-4</v>
      </c>
      <c r="M96" s="9">
        <f>M69*$O82*$C84/1000</f>
        <v>6.5640000000000002E-4</v>
      </c>
      <c r="N96" s="9">
        <f>N69*$O82*$C84/1000</f>
        <v>7.2179999999999987E-4</v>
      </c>
      <c r="O96" s="9">
        <f>O69*$O82*$C84/1000</f>
        <v>7.4220000000000004E-4</v>
      </c>
      <c r="P96" s="9">
        <f>P69*$O82*$C84/1000</f>
        <v>7.7759999999999993E-4</v>
      </c>
      <c r="Q96" s="9">
        <f>Q69*$O82*$C84/1000</f>
        <v>9.7199999999999999E-4</v>
      </c>
      <c r="R96" s="9">
        <f>R69*$O82*$C84/1000</f>
        <v>7.5779999999999988E-4</v>
      </c>
      <c r="S96" s="9">
        <f>S69*$O82*$C84/1000</f>
        <v>1.1982E-3</v>
      </c>
      <c r="T96" s="9">
        <f>T69*$O82*$C84/1000</f>
        <v>1.5317999999999998E-3</v>
      </c>
      <c r="U96" s="9">
        <f>U69*$O82*$C84/1000</f>
        <v>1.371E-3</v>
      </c>
      <c r="V96" s="9">
        <f>V69*$O82*$C84/1000</f>
        <v>1.1573999999999998E-3</v>
      </c>
      <c r="W96" s="9">
        <f>W69*$O82*$C84/1000</f>
        <v>1.3373999999999999E-3</v>
      </c>
      <c r="X96" s="9">
        <f>X69*$O82*$C84/1000</f>
        <v>1.5281999999999997E-3</v>
      </c>
      <c r="Y96" s="9">
        <f>Y69*$O82*$C84/1000</f>
        <v>1.2552000000000002E-3</v>
      </c>
      <c r="Z96" s="9">
        <f>Z69*$O82*$C84/1000</f>
        <v>1.4165999999999998E-3</v>
      </c>
      <c r="AA96" s="9">
        <f>AA69*$O82*$C84/1000</f>
        <v>2.0568000000000001E-3</v>
      </c>
      <c r="AB96" s="9">
        <f>AB69*$O82*$C84/1000</f>
        <v>1.887E-3</v>
      </c>
      <c r="AC96" s="9">
        <f>AC69*$O82*$C84/1000</f>
        <v>2.1389999999999998E-3</v>
      </c>
      <c r="AD96" s="9">
        <f>AD69*$O82*$C84/1000</f>
        <v>2.3064353999999996E-3</v>
      </c>
      <c r="AE96" s="9">
        <f>AE69*$O82*$C84/1000</f>
        <v>2.2851234000000002E-3</v>
      </c>
      <c r="AF96" s="9">
        <f>AF69*$O82*$C84/1000</f>
        <v>2.2280220000000001E-3</v>
      </c>
      <c r="AG96" s="9">
        <f>AG69*$O82*$C84/1000</f>
        <v>2.1794202000000001E-3</v>
      </c>
      <c r="AH96" s="9">
        <f t="shared" ref="AH96:AI96" si="30">AH69*$O82*$C84/1000</f>
        <v>2.1794202000000001E-3</v>
      </c>
      <c r="AI96" s="9">
        <f t="shared" si="30"/>
        <v>2.7835782000000002E-3</v>
      </c>
    </row>
    <row r="98" spans="1:35" x14ac:dyDescent="0.3">
      <c r="A98" s="7" t="s">
        <v>61</v>
      </c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</row>
    <row r="99" spans="1:35" x14ac:dyDescent="0.3">
      <c r="A99" s="8"/>
      <c r="B99" s="7" t="s">
        <v>59</v>
      </c>
      <c r="C99" s="7" t="s">
        <v>0</v>
      </c>
      <c r="D99" s="7" t="s">
        <v>1</v>
      </c>
      <c r="E99" s="7" t="s">
        <v>2</v>
      </c>
      <c r="F99" s="7" t="s">
        <v>3</v>
      </c>
      <c r="G99" s="7" t="s">
        <v>4</v>
      </c>
      <c r="H99" s="7" t="s">
        <v>5</v>
      </c>
      <c r="I99" s="7" t="s">
        <v>6</v>
      </c>
      <c r="J99" s="7" t="s">
        <v>7</v>
      </c>
      <c r="K99" s="7" t="s">
        <v>8</v>
      </c>
      <c r="L99" s="7" t="s">
        <v>9</v>
      </c>
      <c r="M99" s="7" t="s">
        <v>10</v>
      </c>
      <c r="N99" s="7" t="s">
        <v>11</v>
      </c>
      <c r="O99" s="7" t="s">
        <v>12</v>
      </c>
      <c r="P99" s="7" t="s">
        <v>13</v>
      </c>
      <c r="Q99" s="7" t="s">
        <v>14</v>
      </c>
      <c r="R99" s="7" t="s">
        <v>15</v>
      </c>
      <c r="S99" s="7" t="s">
        <v>16</v>
      </c>
      <c r="T99" s="7" t="s">
        <v>17</v>
      </c>
      <c r="U99" s="7" t="s">
        <v>18</v>
      </c>
      <c r="V99" s="7" t="s">
        <v>19</v>
      </c>
      <c r="W99" s="7" t="s">
        <v>20</v>
      </c>
      <c r="X99" s="7" t="s">
        <v>21</v>
      </c>
      <c r="Y99" s="7" t="s">
        <v>22</v>
      </c>
      <c r="Z99" s="7" t="s">
        <v>23</v>
      </c>
      <c r="AA99" s="7" t="s">
        <v>24</v>
      </c>
      <c r="AB99" s="7" t="s">
        <v>25</v>
      </c>
      <c r="AC99" s="7" t="s">
        <v>26</v>
      </c>
      <c r="AD99" s="7" t="s">
        <v>27</v>
      </c>
      <c r="AE99" s="7" t="s">
        <v>28</v>
      </c>
      <c r="AF99" s="7" t="s">
        <v>29</v>
      </c>
      <c r="AG99" s="7" t="s">
        <v>30</v>
      </c>
      <c r="AH99" s="7" t="s">
        <v>31</v>
      </c>
      <c r="AI99" s="7" t="s">
        <v>78</v>
      </c>
    </row>
    <row r="100" spans="1:35" x14ac:dyDescent="0.3">
      <c r="A100" s="8"/>
      <c r="B100" s="8" t="s">
        <v>38</v>
      </c>
      <c r="C100" s="9">
        <f>C70*$O83*$C82/1000</f>
        <v>7.5029999999999999E-2</v>
      </c>
      <c r="D100" s="9">
        <f>D70*$O83*$C82/1000</f>
        <v>7.5314999999999993E-2</v>
      </c>
      <c r="E100" s="9">
        <f>E70*$O83*$C82/1000</f>
        <v>8.1405000000000005E-2</v>
      </c>
      <c r="F100" s="9">
        <f>F70*$O83*$C82/1000</f>
        <v>7.9515000000000002E-2</v>
      </c>
      <c r="G100" s="9">
        <f>G70*$O83*$C82/1000</f>
        <v>9.3030000000000002E-2</v>
      </c>
      <c r="H100" s="9">
        <f>H70*$O83*$C82/1000</f>
        <v>0.105225</v>
      </c>
      <c r="I100" s="9">
        <f>I70*$O83*$C82/1000</f>
        <v>0.10106999999999999</v>
      </c>
      <c r="J100" s="9">
        <f>J70*$O83*$C82/1000</f>
        <v>9.9720000000000003E-2</v>
      </c>
      <c r="K100" s="9">
        <f>K70*$O83*$C82/1000</f>
        <v>0.10087500000000001</v>
      </c>
      <c r="L100" s="9">
        <f>L70*$O83*$C82/1000</f>
        <v>9.1905000000000014E-2</v>
      </c>
      <c r="M100" s="9">
        <f>M70*$O83*$C82/1000</f>
        <v>8.8290000000000007E-2</v>
      </c>
      <c r="N100" s="9">
        <f>N70*$O83*$C82/1000</f>
        <v>8.5695000000000007E-2</v>
      </c>
      <c r="O100" s="9">
        <f>O70*$O83*$C82/1000</f>
        <v>8.5394999999999999E-2</v>
      </c>
      <c r="P100" s="9">
        <f>P70*$O83*$C82/1000</f>
        <v>8.5035000000000013E-2</v>
      </c>
      <c r="Q100" s="9">
        <f>Q70*$O83*$C82/1000</f>
        <v>8.3669999999999994E-2</v>
      </c>
      <c r="R100" s="9">
        <f>R70*$O83*$C82/1000</f>
        <v>7.8915000000000013E-2</v>
      </c>
      <c r="S100" s="9">
        <f>S70*$O83*$C82/1000</f>
        <v>9.7754999999999995E-2</v>
      </c>
      <c r="T100" s="9">
        <f>T70*$O83*$C82/1000</f>
        <v>0.10212</v>
      </c>
      <c r="U100" s="9">
        <f>U70*$O83*$C82/1000</f>
        <v>9.1304999999999997E-2</v>
      </c>
      <c r="V100" s="9">
        <f>V70*$O83*$C82/1000</f>
        <v>9.7769999999999996E-2</v>
      </c>
      <c r="W100" s="9">
        <f>W70*$O83*$C82/1000</f>
        <v>9.4079999999999997E-2</v>
      </c>
      <c r="X100" s="9">
        <f>X70*$O83*$C82/1000</f>
        <v>8.7285000000000001E-2</v>
      </c>
      <c r="Y100" s="9">
        <f>Y70*$O83*$C82/1000</f>
        <v>7.8390000000000001E-2</v>
      </c>
      <c r="Z100" s="9">
        <f>Z70*$O83*$C82/1000</f>
        <v>7.2419999999999984E-2</v>
      </c>
      <c r="AA100" s="9">
        <f>AA70*$O83*$C82/1000</f>
        <v>6.545999999999999E-2</v>
      </c>
      <c r="AB100" s="9">
        <f>AB70*$O83*$C82/1000</f>
        <v>5.3475000000000002E-2</v>
      </c>
      <c r="AC100" s="9">
        <f>AC70*$O83*$C82/1000</f>
        <v>5.2740000000000002E-2</v>
      </c>
      <c r="AD100" s="9">
        <f>AD70*$O83*$C82/1000</f>
        <v>3.6215385000000003E-2</v>
      </c>
      <c r="AE100" s="9">
        <f>AE70*$O83*$C82/1000</f>
        <v>2.9307134999999998E-2</v>
      </c>
      <c r="AF100" s="9">
        <f>AF70*$O83*$C82/1000</f>
        <v>2.1520710000000002E-2</v>
      </c>
      <c r="AG100" s="9">
        <f>AG70*$O83*$C82/1000</f>
        <v>1.2690554999999999E-2</v>
      </c>
      <c r="AH100" s="9">
        <f t="shared" ref="AH100:AI100" si="31">AH70*$O83*$C82/1000</f>
        <v>1.2690554999999999E-2</v>
      </c>
      <c r="AI100" s="9">
        <f t="shared" si="31"/>
        <v>1.3916955E-2</v>
      </c>
    </row>
    <row r="101" spans="1:35" x14ac:dyDescent="0.3">
      <c r="A101" s="8"/>
      <c r="B101" s="8" t="s">
        <v>40</v>
      </c>
      <c r="C101" s="9">
        <f>C70*$O83*$C83/1000</f>
        <v>3.0012E-2</v>
      </c>
      <c r="D101" s="9">
        <f>D70*$O83*$C83/1000</f>
        <v>3.0125999999999997E-2</v>
      </c>
      <c r="E101" s="9">
        <f>E70*$O83*$C83/1000</f>
        <v>3.2562000000000008E-2</v>
      </c>
      <c r="F101" s="9">
        <f>F70*$O83*$C83/1000</f>
        <v>3.1806000000000001E-2</v>
      </c>
      <c r="G101" s="9">
        <f>G70*$O83*$C83/1000</f>
        <v>3.7212000000000002E-2</v>
      </c>
      <c r="H101" s="9">
        <f>H70*$O83*$C83/1000</f>
        <v>4.2089999999999995E-2</v>
      </c>
      <c r="I101" s="9">
        <f>I70*$O83*$C83/1000</f>
        <v>4.0427999999999999E-2</v>
      </c>
      <c r="J101" s="9">
        <f>J70*$O83*$C83/1000</f>
        <v>3.9888E-2</v>
      </c>
      <c r="K101" s="9">
        <f>K70*$O83*$C83/1000</f>
        <v>4.0349999999999997E-2</v>
      </c>
      <c r="L101" s="9">
        <f>L70*$O83*$C83/1000</f>
        <v>3.6762000000000003E-2</v>
      </c>
      <c r="M101" s="9">
        <f>M70*$O83*$C83/1000</f>
        <v>3.5316E-2</v>
      </c>
      <c r="N101" s="9">
        <f>N70*$O83*$C83/1000</f>
        <v>3.4277999999999996E-2</v>
      </c>
      <c r="O101" s="9">
        <f>O70*$O83*$C83/1000</f>
        <v>3.4158000000000001E-2</v>
      </c>
      <c r="P101" s="9">
        <f>P70*$O83*$C83/1000</f>
        <v>3.4014000000000003E-2</v>
      </c>
      <c r="Q101" s="9">
        <f>Q70*$O83*$C83/1000</f>
        <v>3.3467999999999998E-2</v>
      </c>
      <c r="R101" s="9">
        <f>R70*$O83*$C83/1000</f>
        <v>3.1566000000000004E-2</v>
      </c>
      <c r="S101" s="9">
        <f>S70*$O83*$C83/1000</f>
        <v>3.9101999999999998E-2</v>
      </c>
      <c r="T101" s="9">
        <f>T70*$O83*$C83/1000</f>
        <v>4.0848000000000002E-2</v>
      </c>
      <c r="U101" s="9">
        <f>U70*$O83*$C83/1000</f>
        <v>3.6521999999999999E-2</v>
      </c>
      <c r="V101" s="9">
        <f>V70*$O83*$C83/1000</f>
        <v>3.9107999999999997E-2</v>
      </c>
      <c r="W101" s="9">
        <f>W70*$O83*$C83/1000</f>
        <v>3.7632000000000006E-2</v>
      </c>
      <c r="X101" s="9">
        <f>X70*$O83*$C83/1000</f>
        <v>3.4914000000000001E-2</v>
      </c>
      <c r="Y101" s="9">
        <f>Y70*$O83*$C83/1000</f>
        <v>3.1356000000000002E-2</v>
      </c>
      <c r="Z101" s="9">
        <f>Z70*$O83*$C83/1000</f>
        <v>2.8967999999999997E-2</v>
      </c>
      <c r="AA101" s="9">
        <f>AA70*$O83*$C83/1000</f>
        <v>2.6183999999999999E-2</v>
      </c>
      <c r="AB101" s="9">
        <f>AB70*$O83*$C83/1000</f>
        <v>2.1389999999999999E-2</v>
      </c>
      <c r="AC101" s="9">
        <f>AC70*$O83*$C83/1000</f>
        <v>2.1096E-2</v>
      </c>
      <c r="AD101" s="9">
        <f>AD70*$O83*$C83/1000</f>
        <v>1.4486154000000001E-2</v>
      </c>
      <c r="AE101" s="9">
        <f>AE70*$O83*$C83/1000</f>
        <v>1.1722854E-2</v>
      </c>
      <c r="AF101" s="9">
        <f>AF70*$O83*$C83/1000</f>
        <v>8.6082840000000008E-3</v>
      </c>
      <c r="AG101" s="9">
        <f>AG70*$O83*$C83/1000</f>
        <v>5.0762219999999992E-3</v>
      </c>
      <c r="AH101" s="9">
        <f t="shared" ref="AH101:AI101" si="32">AH70*$O83*$C83/1000</f>
        <v>5.0762219999999992E-3</v>
      </c>
      <c r="AI101" s="9">
        <f t="shared" si="32"/>
        <v>5.5667820000000002E-3</v>
      </c>
    </row>
    <row r="102" spans="1:35" x14ac:dyDescent="0.3">
      <c r="A102" s="8"/>
      <c r="B102" s="8" t="s">
        <v>41</v>
      </c>
      <c r="C102" s="9">
        <f>C70*$O83*$C84/1000</f>
        <v>3.0011999999999999E-3</v>
      </c>
      <c r="D102" s="9">
        <f>D70*$O83*$C84/1000</f>
        <v>3.0125999999999998E-3</v>
      </c>
      <c r="E102" s="9">
        <f>E70*$O83*$C84/1000</f>
        <v>3.2562000000000003E-3</v>
      </c>
      <c r="F102" s="9">
        <f>F70*$O83*$C84/1000</f>
        <v>3.1806E-3</v>
      </c>
      <c r="G102" s="9">
        <f>G70*$O83*$C84/1000</f>
        <v>3.7211999999999996E-3</v>
      </c>
      <c r="H102" s="9">
        <f>H70*$O83*$C84/1000</f>
        <v>4.2089999999999992E-3</v>
      </c>
      <c r="I102" s="9">
        <f>I70*$O83*$C84/1000</f>
        <v>4.0428E-3</v>
      </c>
      <c r="J102" s="9">
        <f>J70*$O83*$C84/1000</f>
        <v>3.9887999999999998E-3</v>
      </c>
      <c r="K102" s="9">
        <f>K70*$O83*$C84/1000</f>
        <v>4.0349999999999995E-3</v>
      </c>
      <c r="L102" s="9">
        <f>L70*$O83*$C84/1000</f>
        <v>3.6762000000000001E-3</v>
      </c>
      <c r="M102" s="9">
        <f>M70*$O83*$C84/1000</f>
        <v>3.5316000000000002E-3</v>
      </c>
      <c r="N102" s="9">
        <f>N70*$O83*$C84/1000</f>
        <v>3.4277999999999999E-3</v>
      </c>
      <c r="O102" s="9">
        <f>O70*$O83*$C84/1000</f>
        <v>3.4157999999999997E-3</v>
      </c>
      <c r="P102" s="9">
        <f>P70*$O83*$C84/1000</f>
        <v>3.4014000000000002E-3</v>
      </c>
      <c r="Q102" s="9">
        <f>Q70*$O83*$C84/1000</f>
        <v>3.3467999999999996E-3</v>
      </c>
      <c r="R102" s="9">
        <f>R70*$O83*$C84/1000</f>
        <v>3.1565999999999999E-3</v>
      </c>
      <c r="S102" s="9">
        <f>S70*$O83*$C84/1000</f>
        <v>3.9102E-3</v>
      </c>
      <c r="T102" s="9">
        <f>T70*$O83*$C84/1000</f>
        <v>4.0847999999999995E-3</v>
      </c>
      <c r="U102" s="9">
        <f>U70*$O83*$C84/1000</f>
        <v>3.6521999999999995E-3</v>
      </c>
      <c r="V102" s="9">
        <f>V70*$O83*$C84/1000</f>
        <v>3.9107999999999999E-3</v>
      </c>
      <c r="W102" s="9">
        <f>W70*$O83*$C84/1000</f>
        <v>3.7632E-3</v>
      </c>
      <c r="X102" s="9">
        <f>X70*$O83*$C84/1000</f>
        <v>3.4914E-3</v>
      </c>
      <c r="Y102" s="9">
        <f>Y70*$O83*$C84/1000</f>
        <v>3.1355999999999997E-3</v>
      </c>
      <c r="Z102" s="9">
        <f>Z70*$O83*$C84/1000</f>
        <v>2.8967999999999993E-3</v>
      </c>
      <c r="AA102" s="9">
        <f>AA70*$O83*$C84/1000</f>
        <v>2.6183999999999999E-3</v>
      </c>
      <c r="AB102" s="9">
        <f>AB70*$O83*$C84/1000</f>
        <v>2.1389999999999998E-3</v>
      </c>
      <c r="AC102" s="9">
        <f>AC70*$O83*$C84/1000</f>
        <v>2.1096000000000001E-3</v>
      </c>
      <c r="AD102" s="9">
        <f>AD70*$O83*$C84/1000</f>
        <v>1.4486154E-3</v>
      </c>
      <c r="AE102" s="9">
        <f>AE70*$O83*$C84/1000</f>
        <v>1.1722853999999998E-3</v>
      </c>
      <c r="AF102" s="9">
        <f>AF70*$O83*$C84/1000</f>
        <v>8.6082840000000003E-4</v>
      </c>
      <c r="AG102" s="9">
        <f>AG70*$O83*$C84/1000</f>
        <v>5.0762219999999996E-4</v>
      </c>
      <c r="AH102" s="9">
        <f t="shared" ref="AH102:AI102" si="33">AH70*$O83*$C84/1000</f>
        <v>5.0762219999999996E-4</v>
      </c>
      <c r="AI102" s="9">
        <f t="shared" si="33"/>
        <v>5.5667819999999997E-4</v>
      </c>
    </row>
    <row r="104" spans="1:35" x14ac:dyDescent="0.3">
      <c r="A104" s="7" t="s">
        <v>62</v>
      </c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</row>
    <row r="105" spans="1:35" x14ac:dyDescent="0.3">
      <c r="A105" s="8"/>
      <c r="B105" s="7" t="s">
        <v>59</v>
      </c>
      <c r="C105" s="7" t="s">
        <v>0</v>
      </c>
      <c r="D105" s="7" t="s">
        <v>1</v>
      </c>
      <c r="E105" s="7" t="s">
        <v>2</v>
      </c>
      <c r="F105" s="7" t="s">
        <v>3</v>
      </c>
      <c r="G105" s="7" t="s">
        <v>4</v>
      </c>
      <c r="H105" s="7" t="s">
        <v>5</v>
      </c>
      <c r="I105" s="7" t="s">
        <v>6</v>
      </c>
      <c r="J105" s="7" t="s">
        <v>7</v>
      </c>
      <c r="K105" s="7" t="s">
        <v>8</v>
      </c>
      <c r="L105" s="7" t="s">
        <v>9</v>
      </c>
      <c r="M105" s="7" t="s">
        <v>10</v>
      </c>
      <c r="N105" s="7" t="s">
        <v>11</v>
      </c>
      <c r="O105" s="7" t="s">
        <v>12</v>
      </c>
      <c r="P105" s="7" t="s">
        <v>13</v>
      </c>
      <c r="Q105" s="7" t="s">
        <v>14</v>
      </c>
      <c r="R105" s="7" t="s">
        <v>15</v>
      </c>
      <c r="S105" s="7" t="s">
        <v>16</v>
      </c>
      <c r="T105" s="7" t="s">
        <v>17</v>
      </c>
      <c r="U105" s="7" t="s">
        <v>18</v>
      </c>
      <c r="V105" s="7" t="s">
        <v>19</v>
      </c>
      <c r="W105" s="7" t="s">
        <v>20</v>
      </c>
      <c r="X105" s="7" t="s">
        <v>21</v>
      </c>
      <c r="Y105" s="7" t="s">
        <v>22</v>
      </c>
      <c r="Z105" s="7" t="s">
        <v>23</v>
      </c>
      <c r="AA105" s="7" t="s">
        <v>24</v>
      </c>
      <c r="AB105" s="7" t="s">
        <v>25</v>
      </c>
      <c r="AC105" s="7" t="s">
        <v>26</v>
      </c>
      <c r="AD105" s="7" t="s">
        <v>27</v>
      </c>
      <c r="AE105" s="7" t="s">
        <v>28</v>
      </c>
      <c r="AF105" s="7" t="s">
        <v>29</v>
      </c>
      <c r="AG105" s="7" t="s">
        <v>30</v>
      </c>
      <c r="AH105" s="7" t="s">
        <v>31</v>
      </c>
      <c r="AI105" s="7" t="s">
        <v>78</v>
      </c>
    </row>
    <row r="106" spans="1:35" x14ac:dyDescent="0.3">
      <c r="A106" s="8"/>
      <c r="B106" s="8" t="s">
        <v>38</v>
      </c>
      <c r="C106" s="9">
        <f>C88+C94+C100</f>
        <v>0.61260749999999997</v>
      </c>
      <c r="D106" s="9">
        <f t="shared" ref="D106:AG108" si="34">D88+D94+D100</f>
        <v>0.56402999999999992</v>
      </c>
      <c r="E106" s="9">
        <f t="shared" si="34"/>
        <v>0.52598250000000002</v>
      </c>
      <c r="F106" s="9">
        <f t="shared" si="34"/>
        <v>0.52028250000000009</v>
      </c>
      <c r="G106" s="9">
        <f t="shared" si="34"/>
        <v>0.50972999999999991</v>
      </c>
      <c r="H106" s="9">
        <f t="shared" si="34"/>
        <v>0.5318775</v>
      </c>
      <c r="I106" s="9">
        <f t="shared" si="34"/>
        <v>0.52118249999999999</v>
      </c>
      <c r="J106" s="9">
        <f t="shared" si="34"/>
        <v>0.49538249999999995</v>
      </c>
      <c r="K106" s="9">
        <f t="shared" si="34"/>
        <v>0.48706500000000003</v>
      </c>
      <c r="L106" s="9">
        <f t="shared" si="34"/>
        <v>0.43005749999999998</v>
      </c>
      <c r="M106" s="9">
        <f t="shared" si="34"/>
        <v>0.43893749999999998</v>
      </c>
      <c r="N106" s="9">
        <f t="shared" si="34"/>
        <v>0.44434499999999999</v>
      </c>
      <c r="O106" s="9">
        <f t="shared" si="34"/>
        <v>0.42945749999999999</v>
      </c>
      <c r="P106" s="9">
        <f t="shared" si="34"/>
        <v>0.41148750000000006</v>
      </c>
      <c r="Q106" s="9">
        <f t="shared" si="34"/>
        <v>0.40728750000000002</v>
      </c>
      <c r="R106" s="9">
        <f t="shared" si="34"/>
        <v>0.39607500000000001</v>
      </c>
      <c r="S106" s="9">
        <f t="shared" si="34"/>
        <v>0.42887249999999999</v>
      </c>
      <c r="T106" s="9">
        <f t="shared" si="34"/>
        <v>0.43053000000000002</v>
      </c>
      <c r="U106" s="9">
        <f t="shared" si="34"/>
        <v>0.41049750000000007</v>
      </c>
      <c r="V106" s="9">
        <f t="shared" si="34"/>
        <v>0.37422750000000005</v>
      </c>
      <c r="W106" s="9">
        <f t="shared" si="34"/>
        <v>0.38480249999999994</v>
      </c>
      <c r="X106" s="9">
        <f t="shared" si="34"/>
        <v>0.37895249999999997</v>
      </c>
      <c r="Y106" s="9">
        <f t="shared" si="34"/>
        <v>0.36717000000000005</v>
      </c>
      <c r="Z106" s="9">
        <f t="shared" si="34"/>
        <v>0.30120000000000002</v>
      </c>
      <c r="AA106" s="9">
        <f t="shared" si="34"/>
        <v>0.31224750000000001</v>
      </c>
      <c r="AB106" s="9">
        <f t="shared" si="34"/>
        <v>0.28595999999999999</v>
      </c>
      <c r="AC106" s="9">
        <f t="shared" si="34"/>
        <v>0.25887749999999998</v>
      </c>
      <c r="AD106" s="9">
        <f t="shared" si="34"/>
        <v>0.21572155500000001</v>
      </c>
      <c r="AE106" s="9">
        <f t="shared" si="34"/>
        <v>0.18500879999999997</v>
      </c>
      <c r="AF106" s="9">
        <f t="shared" si="34"/>
        <v>0.15444387000000001</v>
      </c>
      <c r="AG106" s="9">
        <f t="shared" si="34"/>
        <v>0.11544800999999999</v>
      </c>
      <c r="AH106" s="9">
        <f t="shared" ref="AH106:AI106" si="35">AH88+AH94+AH100</f>
        <v>0.11544800999999999</v>
      </c>
      <c r="AI106" s="9">
        <f t="shared" si="35"/>
        <v>0.12137757749999999</v>
      </c>
    </row>
    <row r="107" spans="1:35" x14ac:dyDescent="0.3">
      <c r="A107" s="8"/>
      <c r="B107" s="8" t="s">
        <v>40</v>
      </c>
      <c r="C107" s="9">
        <f t="shared" ref="C107:R108" si="36">C89+C95+C101</f>
        <v>0.24504300000000001</v>
      </c>
      <c r="D107" s="9">
        <f t="shared" si="36"/>
        <v>0.22561199999999995</v>
      </c>
      <c r="E107" s="9">
        <f t="shared" si="36"/>
        <v>0.21039300000000002</v>
      </c>
      <c r="F107" s="9">
        <f t="shared" si="36"/>
        <v>0.20811300000000002</v>
      </c>
      <c r="G107" s="9">
        <f t="shared" si="36"/>
        <v>0.20389199999999999</v>
      </c>
      <c r="H107" s="9">
        <f t="shared" si="36"/>
        <v>0.212751</v>
      </c>
      <c r="I107" s="9">
        <f t="shared" si="36"/>
        <v>0.20847299999999999</v>
      </c>
      <c r="J107" s="9">
        <f t="shared" si="36"/>
        <v>0.19815299999999997</v>
      </c>
      <c r="K107" s="9">
        <f t="shared" si="36"/>
        <v>0.194826</v>
      </c>
      <c r="L107" s="9">
        <f t="shared" si="36"/>
        <v>0.17202299999999998</v>
      </c>
      <c r="M107" s="9">
        <f t="shared" si="36"/>
        <v>0.17557499999999998</v>
      </c>
      <c r="N107" s="9">
        <f t="shared" si="36"/>
        <v>0.17773800000000003</v>
      </c>
      <c r="O107" s="9">
        <f t="shared" si="36"/>
        <v>0.17178299999999999</v>
      </c>
      <c r="P107" s="9">
        <f t="shared" si="36"/>
        <v>0.16459499999999999</v>
      </c>
      <c r="Q107" s="9">
        <f t="shared" si="36"/>
        <v>0.162915</v>
      </c>
      <c r="R107" s="9">
        <f t="shared" si="36"/>
        <v>0.15843000000000002</v>
      </c>
      <c r="S107" s="9">
        <f t="shared" si="34"/>
        <v>0.17154900000000001</v>
      </c>
      <c r="T107" s="9">
        <f t="shared" si="34"/>
        <v>0.172212</v>
      </c>
      <c r="U107" s="9">
        <f t="shared" si="34"/>
        <v>0.16419900000000001</v>
      </c>
      <c r="V107" s="9">
        <f t="shared" si="34"/>
        <v>0.14969099999999999</v>
      </c>
      <c r="W107" s="9">
        <f t="shared" si="34"/>
        <v>0.15392099999999997</v>
      </c>
      <c r="X107" s="9">
        <f t="shared" si="34"/>
        <v>0.15158100000000002</v>
      </c>
      <c r="Y107" s="9">
        <f t="shared" si="34"/>
        <v>0.14686800000000003</v>
      </c>
      <c r="Z107" s="9">
        <f t="shared" si="34"/>
        <v>0.12047999999999999</v>
      </c>
      <c r="AA107" s="9">
        <f t="shared" si="34"/>
        <v>0.124899</v>
      </c>
      <c r="AB107" s="9">
        <f t="shared" si="34"/>
        <v>0.11438400000000001</v>
      </c>
      <c r="AC107" s="9">
        <f t="shared" si="34"/>
        <v>0.103551</v>
      </c>
      <c r="AD107" s="9">
        <f t="shared" si="34"/>
        <v>8.6288622000000009E-2</v>
      </c>
      <c r="AE107" s="9">
        <f t="shared" si="34"/>
        <v>7.4003520000000003E-2</v>
      </c>
      <c r="AF107" s="9">
        <f t="shared" si="34"/>
        <v>6.1777547999999995E-2</v>
      </c>
      <c r="AG107" s="9">
        <f t="shared" si="34"/>
        <v>4.6179203999999995E-2</v>
      </c>
      <c r="AH107" s="9">
        <f t="shared" ref="AH107:AI107" si="37">AH89+AH95+AH101</f>
        <v>4.6179203999999995E-2</v>
      </c>
      <c r="AI107" s="9">
        <f t="shared" si="37"/>
        <v>4.8551031000000001E-2</v>
      </c>
    </row>
    <row r="108" spans="1:35" x14ac:dyDescent="0.3">
      <c r="A108" s="8"/>
      <c r="B108" s="8" t="s">
        <v>41</v>
      </c>
      <c r="C108" s="9">
        <f t="shared" si="36"/>
        <v>2.45043E-2</v>
      </c>
      <c r="D108" s="9">
        <f t="shared" si="34"/>
        <v>2.2561199999999997E-2</v>
      </c>
      <c r="E108" s="9">
        <f t="shared" si="34"/>
        <v>2.10393E-2</v>
      </c>
      <c r="F108" s="9">
        <f t="shared" si="34"/>
        <v>2.0811299999999998E-2</v>
      </c>
      <c r="G108" s="9">
        <f t="shared" si="34"/>
        <v>2.0389199999999996E-2</v>
      </c>
      <c r="H108" s="9">
        <f t="shared" si="34"/>
        <v>2.1275099999999998E-2</v>
      </c>
      <c r="I108" s="9">
        <f t="shared" si="34"/>
        <v>2.0847299999999996E-2</v>
      </c>
      <c r="J108" s="9">
        <f t="shared" si="34"/>
        <v>1.9815300000000001E-2</v>
      </c>
      <c r="K108" s="9">
        <f t="shared" si="34"/>
        <v>1.9482599999999999E-2</v>
      </c>
      <c r="L108" s="9">
        <f t="shared" si="34"/>
        <v>1.72023E-2</v>
      </c>
      <c r="M108" s="9">
        <f t="shared" si="34"/>
        <v>1.75575E-2</v>
      </c>
      <c r="N108" s="9">
        <f t="shared" si="34"/>
        <v>1.7773799999999999E-2</v>
      </c>
      <c r="O108" s="9">
        <f t="shared" si="34"/>
        <v>1.7178299999999997E-2</v>
      </c>
      <c r="P108" s="9">
        <f t="shared" si="34"/>
        <v>1.6459499999999998E-2</v>
      </c>
      <c r="Q108" s="9">
        <f t="shared" si="34"/>
        <v>1.62915E-2</v>
      </c>
      <c r="R108" s="9">
        <f t="shared" si="34"/>
        <v>1.5842999999999999E-2</v>
      </c>
      <c r="S108" s="9">
        <f t="shared" si="34"/>
        <v>1.7154900000000001E-2</v>
      </c>
      <c r="T108" s="9">
        <f t="shared" si="34"/>
        <v>1.7221199999999999E-2</v>
      </c>
      <c r="U108" s="9">
        <f t="shared" si="34"/>
        <v>1.6419900000000001E-2</v>
      </c>
      <c r="V108" s="9">
        <f t="shared" si="34"/>
        <v>1.4969099999999999E-2</v>
      </c>
      <c r="W108" s="9">
        <f t="shared" si="34"/>
        <v>1.5392099999999997E-2</v>
      </c>
      <c r="X108" s="9">
        <f t="shared" si="34"/>
        <v>1.5158100000000001E-2</v>
      </c>
      <c r="Y108" s="9">
        <f t="shared" si="34"/>
        <v>1.46868E-2</v>
      </c>
      <c r="Z108" s="9">
        <f t="shared" si="34"/>
        <v>1.2048E-2</v>
      </c>
      <c r="AA108" s="9">
        <f t="shared" si="34"/>
        <v>1.2489899999999998E-2</v>
      </c>
      <c r="AB108" s="9">
        <f t="shared" si="34"/>
        <v>1.14384E-2</v>
      </c>
      <c r="AC108" s="9">
        <f t="shared" si="34"/>
        <v>1.0355099999999999E-2</v>
      </c>
      <c r="AD108" s="9">
        <f t="shared" si="34"/>
        <v>8.6288621999999985E-3</v>
      </c>
      <c r="AE108" s="9">
        <f t="shared" si="34"/>
        <v>7.4003519999999998E-3</v>
      </c>
      <c r="AF108" s="9">
        <f t="shared" si="34"/>
        <v>6.1777548E-3</v>
      </c>
      <c r="AG108" s="9">
        <f t="shared" si="34"/>
        <v>4.6179203999999995E-3</v>
      </c>
      <c r="AH108" s="9">
        <f t="shared" ref="AH108:AI108" si="38">AH90+AH96+AH102</f>
        <v>4.6179203999999995E-3</v>
      </c>
      <c r="AI108" s="9">
        <f t="shared" si="38"/>
        <v>4.8551031E-3</v>
      </c>
    </row>
    <row r="111" spans="1:35" x14ac:dyDescent="0.3">
      <c r="A111" s="7" t="s">
        <v>63</v>
      </c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</row>
    <row r="112" spans="1:35" x14ac:dyDescent="0.3">
      <c r="A112" s="8"/>
      <c r="B112" s="7" t="s">
        <v>59</v>
      </c>
      <c r="C112" s="14">
        <v>1990</v>
      </c>
      <c r="D112" s="14">
        <v>1991</v>
      </c>
      <c r="E112" s="14">
        <v>1992</v>
      </c>
      <c r="F112" s="14">
        <v>1993</v>
      </c>
      <c r="G112" s="14">
        <v>1994</v>
      </c>
      <c r="H112" s="14">
        <v>1995</v>
      </c>
      <c r="I112" s="14">
        <v>1996</v>
      </c>
      <c r="J112" s="14">
        <v>1997</v>
      </c>
      <c r="K112" s="14">
        <v>1998</v>
      </c>
      <c r="L112" s="14">
        <v>1999</v>
      </c>
      <c r="M112" s="14">
        <v>2000</v>
      </c>
      <c r="N112" s="14">
        <v>2001</v>
      </c>
      <c r="O112" s="14">
        <v>2002</v>
      </c>
      <c r="P112" s="14">
        <v>2003</v>
      </c>
      <c r="Q112" s="14">
        <v>2004</v>
      </c>
      <c r="R112" s="14">
        <v>2005</v>
      </c>
      <c r="S112" s="14">
        <v>2006</v>
      </c>
      <c r="T112" s="14">
        <v>2007</v>
      </c>
      <c r="U112" s="14">
        <v>2008</v>
      </c>
      <c r="V112" s="14">
        <v>2009</v>
      </c>
      <c r="W112" s="14">
        <v>2010</v>
      </c>
      <c r="X112" s="14">
        <v>2011</v>
      </c>
      <c r="Y112" s="14">
        <v>2012</v>
      </c>
      <c r="Z112" s="14">
        <v>2013</v>
      </c>
      <c r="AA112" s="14">
        <v>2014</v>
      </c>
      <c r="AB112" s="14">
        <v>2015</v>
      </c>
      <c r="AC112" s="14">
        <v>2016</v>
      </c>
      <c r="AD112" s="14">
        <v>2017</v>
      </c>
      <c r="AE112" s="14">
        <v>2018</v>
      </c>
      <c r="AF112" s="14" t="s">
        <v>29</v>
      </c>
      <c r="AG112" s="14" t="s">
        <v>30</v>
      </c>
      <c r="AH112" s="14" t="s">
        <v>31</v>
      </c>
      <c r="AI112" s="14" t="s">
        <v>78</v>
      </c>
    </row>
    <row r="113" spans="1:35" x14ac:dyDescent="0.3">
      <c r="A113" s="8"/>
      <c r="B113" s="8" t="s">
        <v>38</v>
      </c>
      <c r="C113" s="9">
        <f>C46+C106</f>
        <v>8.4125435</v>
      </c>
      <c r="D113" s="9">
        <f>D46+D106</f>
        <v>8.1425560000000008</v>
      </c>
      <c r="E113" s="9">
        <f>E46+E106</f>
        <v>7.2583055000000005</v>
      </c>
      <c r="F113" s="9">
        <f>F46+F106</f>
        <v>7.1352455000000008</v>
      </c>
      <c r="G113" s="9">
        <f>G46+G106</f>
        <v>6.3784709999999993</v>
      </c>
      <c r="H113" s="9">
        <f>H46+H106</f>
        <v>6.1736185000000008</v>
      </c>
      <c r="I113" s="9">
        <f>I46+I106</f>
        <v>6.3952765000000005</v>
      </c>
      <c r="J113" s="9">
        <f>J46+J106</f>
        <v>6.1389845000000003</v>
      </c>
      <c r="K113" s="9">
        <f>K46+K106</f>
        <v>5.530704000000001</v>
      </c>
      <c r="L113" s="9">
        <f>L46+L106</f>
        <v>4.8232875000000002</v>
      </c>
      <c r="M113" s="9">
        <f>M46+M106</f>
        <v>5.3602515000000004</v>
      </c>
      <c r="N113" s="9">
        <f>N46+N106</f>
        <v>5.4328960000000004</v>
      </c>
      <c r="O113" s="9">
        <f>O46+O106</f>
        <v>5.2009255000000003</v>
      </c>
      <c r="P113" s="9">
        <f>P46+P106</f>
        <v>5.3030495000000002</v>
      </c>
      <c r="Q113" s="9">
        <f>Q46+Q106</f>
        <v>5.1275915000000003</v>
      </c>
      <c r="R113" s="9">
        <f>R46+R106</f>
        <v>5.145079</v>
      </c>
      <c r="S113" s="9">
        <f>S46+S106</f>
        <v>5.2529235000000005</v>
      </c>
      <c r="T113" s="9">
        <f>T46+T106</f>
        <v>5.2724440000000001</v>
      </c>
      <c r="U113" s="9">
        <f>U46+U106</f>
        <v>5.0451664999999997</v>
      </c>
      <c r="V113" s="9">
        <f>V46+V106</f>
        <v>4.7994394999999992</v>
      </c>
      <c r="W113" s="9">
        <f>W46+W106</f>
        <v>4.6489404999999993</v>
      </c>
      <c r="X113" s="9">
        <f>X46+X106</f>
        <v>4.9221355000000004</v>
      </c>
      <c r="Y113" s="9">
        <f>Y46+Y106</f>
        <v>4.6152959999999998</v>
      </c>
      <c r="Z113" s="9">
        <f>Z46+Z106</f>
        <v>4.2400549999999999</v>
      </c>
      <c r="AA113" s="9">
        <f>AA46+AA106</f>
        <v>4.0494665000000003</v>
      </c>
      <c r="AB113" s="9">
        <f>AB46+AB106</f>
        <v>4.0106299999999999</v>
      </c>
      <c r="AC113" s="9">
        <f>AC46+AC106</f>
        <v>4.0109884999999998</v>
      </c>
      <c r="AD113" s="9">
        <f>AD46+AD106</f>
        <v>4.0455975140000007</v>
      </c>
      <c r="AE113" s="9">
        <f>AE46+AE106</f>
        <v>4.0018380549999994</v>
      </c>
      <c r="AF113" s="9">
        <f>AF46+AF106</f>
        <v>3.8003475409999998</v>
      </c>
      <c r="AG113" s="9">
        <f>AG46+AG106</f>
        <v>2.9786161600000001</v>
      </c>
      <c r="AH113" s="9">
        <f t="shared" ref="AH113:AI113" si="39">AH46+AH106</f>
        <v>2.9611617370000003</v>
      </c>
      <c r="AI113" s="9">
        <f t="shared" si="39"/>
        <v>3.3750157074999998</v>
      </c>
    </row>
    <row r="114" spans="1:35" x14ac:dyDescent="0.3">
      <c r="A114" s="8"/>
      <c r="B114" s="8" t="s">
        <v>40</v>
      </c>
      <c r="C114" s="9">
        <f>C47+C107</f>
        <v>3.8547120000000001</v>
      </c>
      <c r="D114" s="9">
        <f>D47+D107</f>
        <v>3.7323329999999997</v>
      </c>
      <c r="E114" s="9">
        <f>E47+E107</f>
        <v>3.3254430000000004</v>
      </c>
      <c r="F114" s="9">
        <f>F47+F107</f>
        <v>3.2687790000000003</v>
      </c>
      <c r="G114" s="9">
        <f>G47+G107</f>
        <v>2.9207100000000001</v>
      </c>
      <c r="H114" s="9">
        <f>H47+H107</f>
        <v>2.8238579999999995</v>
      </c>
      <c r="I114" s="9">
        <f>I47+I107</f>
        <v>2.9282010000000001</v>
      </c>
      <c r="J114" s="9">
        <f>J47+J107</f>
        <v>2.8117589999999999</v>
      </c>
      <c r="K114" s="9">
        <f>K47+K107</f>
        <v>2.5310669999999997</v>
      </c>
      <c r="L114" s="9">
        <f>L47+L107</f>
        <v>2.2070129999999999</v>
      </c>
      <c r="M114" s="9">
        <f>M47+M107</f>
        <v>2.4560040000000001</v>
      </c>
      <c r="N114" s="9">
        <f>N47+N107</f>
        <v>2.4891600000000005</v>
      </c>
      <c r="O114" s="9">
        <f>O47+O107</f>
        <v>2.3834819999999999</v>
      </c>
      <c r="P114" s="9">
        <f>P47+P107</f>
        <v>2.4328380000000003</v>
      </c>
      <c r="Q114" s="9">
        <f>Q47+Q107</f>
        <v>2.351718</v>
      </c>
      <c r="R114" s="9">
        <f>R47+R107</f>
        <v>2.3604180000000001</v>
      </c>
      <c r="S114" s="9">
        <f>S47+S107</f>
        <v>2.4081810000000003</v>
      </c>
      <c r="T114" s="9">
        <f>T47+T107</f>
        <v>2.417316</v>
      </c>
      <c r="U114" s="9">
        <f>U47+U107</f>
        <v>2.3127959999999996</v>
      </c>
      <c r="V114" s="9">
        <f>V47+V107</f>
        <v>2.201355</v>
      </c>
      <c r="W114" s="9">
        <f>W47+W107</f>
        <v>2.1309750000000003</v>
      </c>
      <c r="X114" s="9">
        <f>X47+X107</f>
        <v>2.2580160000000005</v>
      </c>
      <c r="Y114" s="9">
        <f>Y47+Y107</f>
        <v>2.1160230000000002</v>
      </c>
      <c r="Z114" s="9">
        <f>Z47+Z107</f>
        <v>1.9464089999999998</v>
      </c>
      <c r="AA114" s="9">
        <f>AA47+AA107</f>
        <v>1.8564840000000002</v>
      </c>
      <c r="AB114" s="9">
        <f>AB47+AB107</f>
        <v>1.8405030000000002</v>
      </c>
      <c r="AC114" s="9">
        <f>AC47+AC107</f>
        <v>1.843269</v>
      </c>
      <c r="AD114" s="9">
        <f>AD47+AD107</f>
        <v>1.8619361250000002</v>
      </c>
      <c r="AE114" s="9">
        <f>AE47+AE107</f>
        <v>1.8437169419999999</v>
      </c>
      <c r="AF114" s="9">
        <f>AF47+AF107</f>
        <v>1.7524605989999997</v>
      </c>
      <c r="AG114" s="9">
        <f>AG47+AG107</f>
        <v>1.373930568</v>
      </c>
      <c r="AH114" s="9">
        <f t="shared" ref="AH114:AI114" si="40">AH47+AH107</f>
        <v>1.3659968880000002</v>
      </c>
      <c r="AI114" s="9">
        <f t="shared" si="40"/>
        <v>1.5570127200000001</v>
      </c>
    </row>
    <row r="115" spans="1:35" x14ac:dyDescent="0.3">
      <c r="A115" s="8"/>
      <c r="B115" s="8" t="s">
        <v>41</v>
      </c>
      <c r="C115" s="9">
        <f>C48+C108</f>
        <v>0.55133550000000009</v>
      </c>
      <c r="D115" s="9">
        <f>D48+D108</f>
        <v>0.53422559999999997</v>
      </c>
      <c r="E115" s="9">
        <f>E48+E108</f>
        <v>0.47552070000000002</v>
      </c>
      <c r="F115" s="9">
        <f>F48+F108</f>
        <v>0.46733429999999998</v>
      </c>
      <c r="G115" s="9">
        <f>G48+G108</f>
        <v>0.41716379999999997</v>
      </c>
      <c r="H115" s="9">
        <f>H48+H108</f>
        <v>0.40242810000000001</v>
      </c>
      <c r="I115" s="9">
        <f>I48+I108</f>
        <v>0.41817330000000003</v>
      </c>
      <c r="J115" s="9">
        <f>J48+J108</f>
        <v>0.40181249999999996</v>
      </c>
      <c r="K115" s="9">
        <f>K48+K108</f>
        <v>0.36108239999999997</v>
      </c>
      <c r="L115" s="9">
        <f>L48+L108</f>
        <v>0.31476029999999999</v>
      </c>
      <c r="M115" s="9">
        <f>M48+M108</f>
        <v>0.35124510000000003</v>
      </c>
      <c r="N115" s="9">
        <f>N48+N108</f>
        <v>0.35594880000000007</v>
      </c>
      <c r="O115" s="9">
        <f>O48+O108</f>
        <v>0.34101510000000002</v>
      </c>
      <c r="P115" s="9">
        <f>P48+P108</f>
        <v>0.34883189999999997</v>
      </c>
      <c r="Q115" s="9">
        <f>Q48+Q108</f>
        <v>0.33701550000000008</v>
      </c>
      <c r="R115" s="9">
        <f>R48+R108</f>
        <v>0.33846300000000001</v>
      </c>
      <c r="S115" s="9">
        <f>S48+S108</f>
        <v>0.3448059</v>
      </c>
      <c r="T115" s="9">
        <f>T48+T108</f>
        <v>0.3461688</v>
      </c>
      <c r="U115" s="9">
        <f>U48+U108</f>
        <v>0.33110729999999994</v>
      </c>
      <c r="V115" s="9">
        <f>V48+V108</f>
        <v>0.31550909999999999</v>
      </c>
      <c r="W115" s="9">
        <f>W48+W108</f>
        <v>0.30502290000000004</v>
      </c>
      <c r="X115" s="9">
        <f>X48+X108</f>
        <v>0.32374350000000007</v>
      </c>
      <c r="Y115" s="9">
        <f>Y48+Y108</f>
        <v>0.3030216</v>
      </c>
      <c r="Z115" s="9">
        <f>Z48+Z108</f>
        <v>0.27944939999999996</v>
      </c>
      <c r="AA115" s="9">
        <f>AA48+AA108</f>
        <v>0.26582010000000006</v>
      </c>
      <c r="AB115" s="9">
        <f>AB48+AB108</f>
        <v>0.26407079999999999</v>
      </c>
      <c r="AC115" s="9">
        <f>AC48+AC108</f>
        <v>0.26523569999999996</v>
      </c>
      <c r="AD115" s="9">
        <f>AD48+AD108</f>
        <v>0.26873618519999998</v>
      </c>
      <c r="AE115" s="9">
        <f>AE48+AE108</f>
        <v>0.26667195419999995</v>
      </c>
      <c r="AF115" s="9">
        <f>AF48+AF108</f>
        <v>0.25393562819999999</v>
      </c>
      <c r="AG115" s="9">
        <f>AG48+AG108</f>
        <v>0.19920218880000001</v>
      </c>
      <c r="AH115" s="9">
        <f t="shared" ref="AH115:AI115" si="41">AH48+AH108</f>
        <v>0.1980863994</v>
      </c>
      <c r="AI115" s="9">
        <f t="shared" si="41"/>
        <v>0.22581635550000001</v>
      </c>
    </row>
    <row r="126" spans="1:35" x14ac:dyDescent="0.3">
      <c r="V126" t="s">
        <v>64</v>
      </c>
    </row>
    <row r="152" spans="3:16" ht="18" x14ac:dyDescent="0.35">
      <c r="C152" s="19" t="s">
        <v>79</v>
      </c>
    </row>
    <row r="153" spans="3:16" x14ac:dyDescent="0.3">
      <c r="D153" t="s">
        <v>41</v>
      </c>
      <c r="E153" t="s">
        <v>40</v>
      </c>
      <c r="F153" t="s">
        <v>38</v>
      </c>
      <c r="H153" s="17"/>
      <c r="I153" s="17" t="s">
        <v>38</v>
      </c>
      <c r="J153" s="17" t="s">
        <v>40</v>
      </c>
      <c r="K153" s="17" t="s">
        <v>41</v>
      </c>
      <c r="L153" s="17"/>
      <c r="N153" s="15" t="s">
        <v>38</v>
      </c>
      <c r="O153" s="15" t="s">
        <v>40</v>
      </c>
      <c r="P153" s="15" t="s">
        <v>41</v>
      </c>
    </row>
    <row r="154" spans="3:16" x14ac:dyDescent="0.3">
      <c r="C154" t="s">
        <v>68</v>
      </c>
      <c r="H154" s="18" t="s">
        <v>69</v>
      </c>
      <c r="I154" s="17"/>
      <c r="J154" s="17"/>
      <c r="K154" s="17"/>
      <c r="L154" s="17"/>
      <c r="N154" s="15" t="s">
        <v>65</v>
      </c>
      <c r="O154" s="15"/>
      <c r="P154" s="15"/>
    </row>
    <row r="155" spans="3:16" x14ac:dyDescent="0.3">
      <c r="D155" t="s">
        <v>57</v>
      </c>
      <c r="E155" t="s">
        <v>57</v>
      </c>
      <c r="F155" t="s">
        <v>57</v>
      </c>
      <c r="H155" s="17"/>
      <c r="I155" s="17" t="s">
        <v>57</v>
      </c>
      <c r="J155" s="17" t="s">
        <v>57</v>
      </c>
      <c r="K155" s="17" t="s">
        <v>57</v>
      </c>
      <c r="L155" s="17"/>
      <c r="N155" s="15"/>
      <c r="O155" s="15"/>
      <c r="P155" s="15"/>
    </row>
    <row r="156" spans="3:16" x14ac:dyDescent="0.3">
      <c r="C156" s="13">
        <v>1990</v>
      </c>
      <c r="D156">
        <v>0.50676999999999994</v>
      </c>
      <c r="E156">
        <v>4.2568679999999999</v>
      </c>
      <c r="F156">
        <v>9.0205059999999992</v>
      </c>
      <c r="H156" s="18">
        <v>1990</v>
      </c>
      <c r="I156" s="17">
        <v>8.4125435</v>
      </c>
      <c r="J156" s="17">
        <v>3.8547120000000001</v>
      </c>
      <c r="K156" s="17">
        <v>0.55133550000000009</v>
      </c>
      <c r="L156" s="17"/>
      <c r="N156" s="16">
        <f>+F156-I156</f>
        <v>0.6079624999999993</v>
      </c>
      <c r="O156" s="16">
        <f>+E156-J156</f>
        <v>0.40215599999999974</v>
      </c>
      <c r="P156" s="16">
        <f>D156-K156</f>
        <v>-4.4565500000000147E-2</v>
      </c>
    </row>
    <row r="157" spans="3:16" x14ac:dyDescent="0.3">
      <c r="C157" s="13">
        <v>1991</v>
      </c>
      <c r="D157">
        <v>0.48092500000000005</v>
      </c>
      <c r="E157">
        <v>4.0397699999999999</v>
      </c>
      <c r="F157">
        <v>8.5604650000000007</v>
      </c>
      <c r="H157" s="18">
        <v>1991</v>
      </c>
      <c r="I157" s="17">
        <v>8.1425560000000008</v>
      </c>
      <c r="J157" s="17">
        <v>3.7323329999999997</v>
      </c>
      <c r="K157" s="17">
        <v>0.53422559999999997</v>
      </c>
      <c r="L157" s="17"/>
      <c r="N157" s="16">
        <f>+F157-I157</f>
        <v>0.41790899999999986</v>
      </c>
      <c r="O157" s="16">
        <f>+E157-J157</f>
        <v>0.30743700000000018</v>
      </c>
      <c r="P157" s="16">
        <f>D157-K157</f>
        <v>-5.330059999999992E-2</v>
      </c>
    </row>
    <row r="158" spans="3:16" x14ac:dyDescent="0.3">
      <c r="C158" s="13">
        <v>1992</v>
      </c>
      <c r="D158">
        <v>0.43282500000000002</v>
      </c>
      <c r="E158">
        <v>3.6357299999999997</v>
      </c>
      <c r="F158">
        <v>7.7042849999999996</v>
      </c>
      <c r="H158" s="18">
        <v>1992</v>
      </c>
      <c r="I158" s="17">
        <v>7.2583055000000005</v>
      </c>
      <c r="J158" s="17">
        <v>3.3254430000000004</v>
      </c>
      <c r="K158" s="17">
        <v>0.47552070000000002</v>
      </c>
      <c r="L158" s="17"/>
      <c r="N158" s="16">
        <f>+F158-I158</f>
        <v>0.44597949999999908</v>
      </c>
      <c r="O158" s="16">
        <f>+E158-J158</f>
        <v>0.31028699999999931</v>
      </c>
      <c r="P158" s="16">
        <f>D158-K158</f>
        <v>-4.2695700000000003E-2</v>
      </c>
    </row>
    <row r="159" spans="3:16" x14ac:dyDescent="0.3">
      <c r="C159" s="13">
        <v>1993</v>
      </c>
      <c r="D159">
        <v>0.42590499999999998</v>
      </c>
      <c r="E159">
        <v>3.5776019999999997</v>
      </c>
      <c r="F159">
        <v>7.5811089999999997</v>
      </c>
      <c r="H159" s="18">
        <v>1993</v>
      </c>
      <c r="I159" s="17">
        <v>7.1352455000000008</v>
      </c>
      <c r="J159" s="17">
        <v>3.2687790000000003</v>
      </c>
      <c r="K159" s="17">
        <v>0.46733429999999998</v>
      </c>
      <c r="L159" s="17"/>
      <c r="N159" s="16">
        <f>+F159-I159</f>
        <v>0.44586349999999886</v>
      </c>
      <c r="O159" s="16">
        <f>+E159-J159</f>
        <v>0.3088229999999994</v>
      </c>
      <c r="P159" s="16">
        <f>D159-K159</f>
        <v>-4.1429300000000002E-2</v>
      </c>
    </row>
    <row r="160" spans="3:16" x14ac:dyDescent="0.3">
      <c r="C160" s="13">
        <v>1994</v>
      </c>
      <c r="D160">
        <v>0.38471999999999995</v>
      </c>
      <c r="E160">
        <v>3.2316479999999999</v>
      </c>
      <c r="F160">
        <v>6.8480159999999994</v>
      </c>
      <c r="H160" s="18">
        <v>1994</v>
      </c>
      <c r="I160" s="17">
        <v>6.3784709999999993</v>
      </c>
      <c r="J160" s="17">
        <v>2.9207100000000001</v>
      </c>
      <c r="K160" s="17">
        <v>0.41716379999999997</v>
      </c>
      <c r="L160" s="17"/>
      <c r="N160" s="16">
        <f>+F160-I160</f>
        <v>0.4695450000000001</v>
      </c>
      <c r="O160" s="16">
        <f>+E160-J160</f>
        <v>0.31093799999999971</v>
      </c>
      <c r="P160" s="16">
        <f>D160-K160</f>
        <v>-3.2443800000000023E-2</v>
      </c>
    </row>
    <row r="161" spans="3:16" x14ac:dyDescent="0.3">
      <c r="C161" s="13">
        <v>1995</v>
      </c>
      <c r="D161">
        <v>0.37165999999999999</v>
      </c>
      <c r="E161">
        <v>3.1219440000000001</v>
      </c>
      <c r="F161">
        <v>6.6155479999999995</v>
      </c>
      <c r="H161" s="18">
        <v>1995</v>
      </c>
      <c r="I161" s="17">
        <v>6.1736185000000008</v>
      </c>
      <c r="J161" s="17">
        <v>2.8238579999999995</v>
      </c>
      <c r="K161" s="17">
        <v>0.40242810000000001</v>
      </c>
      <c r="L161" s="17"/>
      <c r="N161" s="16">
        <f>+F161-I161</f>
        <v>0.44192949999999875</v>
      </c>
      <c r="O161" s="16">
        <f>+E161-J161</f>
        <v>0.29808600000000052</v>
      </c>
      <c r="P161" s="16">
        <f>D161-K161</f>
        <v>-3.076810000000002E-2</v>
      </c>
    </row>
    <row r="162" spans="3:16" x14ac:dyDescent="0.3">
      <c r="C162" s="13">
        <v>1996</v>
      </c>
      <c r="D162">
        <v>0.38111499999999998</v>
      </c>
      <c r="E162">
        <v>3.2013660000000002</v>
      </c>
      <c r="F162">
        <v>6.7838469999999997</v>
      </c>
      <c r="H162" s="18">
        <v>1996</v>
      </c>
      <c r="I162" s="17">
        <v>6.3952765000000005</v>
      </c>
      <c r="J162" s="17">
        <v>2.9282010000000001</v>
      </c>
      <c r="K162" s="17">
        <v>0.41817330000000003</v>
      </c>
      <c r="L162" s="17"/>
      <c r="N162" s="16">
        <f>+F162-I162</f>
        <v>0.38857049999999926</v>
      </c>
      <c r="O162" s="16">
        <f>+E162-J162</f>
        <v>0.2731650000000001</v>
      </c>
      <c r="P162" s="16">
        <f>D162-K162</f>
        <v>-3.7058300000000044E-2</v>
      </c>
    </row>
    <row r="163" spans="3:16" x14ac:dyDescent="0.3">
      <c r="C163" s="13">
        <v>1997</v>
      </c>
      <c r="D163">
        <v>0.36757499999999999</v>
      </c>
      <c r="E163">
        <v>3.0876300000000003</v>
      </c>
      <c r="F163">
        <v>6.5428350000000002</v>
      </c>
      <c r="H163" s="18">
        <v>1997</v>
      </c>
      <c r="I163" s="17">
        <v>6.1389845000000003</v>
      </c>
      <c r="J163" s="17">
        <v>2.8117589999999999</v>
      </c>
      <c r="K163" s="17">
        <v>0.40181249999999996</v>
      </c>
      <c r="L163" s="17"/>
      <c r="N163" s="16">
        <f>+F163-I163</f>
        <v>0.40385049999999989</v>
      </c>
      <c r="O163" s="16">
        <f>+E163-J163</f>
        <v>0.27587100000000042</v>
      </c>
      <c r="P163" s="16">
        <f>D163-K163</f>
        <v>-3.4237499999999976E-2</v>
      </c>
    </row>
    <row r="164" spans="3:16" x14ac:dyDescent="0.3">
      <c r="C164" s="13">
        <v>1998</v>
      </c>
      <c r="D164">
        <v>0.33764499999999997</v>
      </c>
      <c r="E164">
        <v>2.8362180000000006</v>
      </c>
      <c r="F164">
        <v>6.0100809999999996</v>
      </c>
      <c r="H164" s="18">
        <v>1998</v>
      </c>
      <c r="I164" s="17">
        <v>5.530704000000001</v>
      </c>
      <c r="J164" s="17">
        <v>2.5310669999999997</v>
      </c>
      <c r="K164" s="17">
        <v>0.36108239999999997</v>
      </c>
      <c r="L164" s="17"/>
      <c r="N164" s="16">
        <f>+F164-I164</f>
        <v>0.47937699999999861</v>
      </c>
      <c r="O164" s="16">
        <f>+E164-J164</f>
        <v>0.30515100000000084</v>
      </c>
      <c r="P164" s="16">
        <f>D164-K164</f>
        <v>-2.3437399999999997E-2</v>
      </c>
    </row>
    <row r="165" spans="3:16" x14ac:dyDescent="0.3">
      <c r="C165" s="13">
        <v>1999</v>
      </c>
      <c r="D165">
        <v>0.29566500000000001</v>
      </c>
      <c r="E165">
        <v>2.4835859999999998</v>
      </c>
      <c r="F165">
        <v>5.2628369999999993</v>
      </c>
      <c r="H165" s="18">
        <v>1999</v>
      </c>
      <c r="I165" s="17">
        <v>4.8232875000000002</v>
      </c>
      <c r="J165" s="17">
        <v>2.2070129999999999</v>
      </c>
      <c r="K165" s="17">
        <v>0.31476029999999999</v>
      </c>
      <c r="L165" s="17"/>
      <c r="N165" s="16">
        <f>+F165-I165</f>
        <v>0.43954949999999915</v>
      </c>
      <c r="O165" s="16">
        <f>+E165-J165</f>
        <v>0.27657299999999996</v>
      </c>
      <c r="P165" s="16">
        <f>D165-K165</f>
        <v>-1.9095299999999982E-2</v>
      </c>
    </row>
    <row r="166" spans="3:16" x14ac:dyDescent="0.3">
      <c r="C166" s="13">
        <v>2000</v>
      </c>
      <c r="D166">
        <v>0.32580999999999999</v>
      </c>
      <c r="E166">
        <v>2.7368040000000002</v>
      </c>
      <c r="F166">
        <v>5.7994180000000002</v>
      </c>
      <c r="H166" s="18">
        <v>2000</v>
      </c>
      <c r="I166" s="17">
        <v>5.3602515000000004</v>
      </c>
      <c r="J166" s="17">
        <v>2.4560040000000001</v>
      </c>
      <c r="K166" s="17">
        <v>0.35124510000000003</v>
      </c>
      <c r="L166" s="17"/>
      <c r="N166" s="16">
        <f>+F166-I166</f>
        <v>0.43916649999999979</v>
      </c>
      <c r="O166" s="16">
        <f>+E166-J166</f>
        <v>0.28080000000000016</v>
      </c>
      <c r="P166" s="16">
        <f>D166-K166</f>
        <v>-2.5435100000000044E-2</v>
      </c>
    </row>
    <row r="167" spans="3:16" x14ac:dyDescent="0.3">
      <c r="C167" s="13">
        <v>2001</v>
      </c>
      <c r="D167">
        <v>0.33052999999999999</v>
      </c>
      <c r="E167">
        <v>2.7764519999999999</v>
      </c>
      <c r="F167">
        <v>5.8834340000000003</v>
      </c>
      <c r="H167" s="18">
        <v>2001</v>
      </c>
      <c r="I167" s="17">
        <v>5.4328960000000004</v>
      </c>
      <c r="J167" s="17">
        <v>2.4891600000000005</v>
      </c>
      <c r="K167" s="17">
        <v>0.35594880000000007</v>
      </c>
      <c r="L167" s="17"/>
      <c r="N167" s="16">
        <f>+F167-I167</f>
        <v>0.45053799999999988</v>
      </c>
      <c r="O167" s="16">
        <f>+E167-J167</f>
        <v>0.28729199999999944</v>
      </c>
      <c r="P167" s="16">
        <f>D167-K167</f>
        <v>-2.5418800000000075E-2</v>
      </c>
    </row>
    <row r="168" spans="3:16" x14ac:dyDescent="0.3">
      <c r="C168" s="13">
        <v>2002</v>
      </c>
      <c r="D168">
        <v>0.31678000000000001</v>
      </c>
      <c r="E168">
        <v>2.6609520000000004</v>
      </c>
      <c r="F168">
        <v>5.6386839999999996</v>
      </c>
      <c r="H168" s="18">
        <v>2002</v>
      </c>
      <c r="I168" s="17">
        <v>5.2009255000000003</v>
      </c>
      <c r="J168" s="17">
        <v>2.3834819999999999</v>
      </c>
      <c r="K168" s="17">
        <v>0.34101510000000002</v>
      </c>
      <c r="L168" s="17"/>
      <c r="N168" s="16">
        <f>+F168-I168</f>
        <v>0.43775849999999927</v>
      </c>
      <c r="O168" s="16">
        <f>+E168-J168</f>
        <v>0.27747000000000055</v>
      </c>
      <c r="P168" s="16">
        <f>D168-K168</f>
        <v>-2.4235100000000009E-2</v>
      </c>
    </row>
    <row r="169" spans="3:16" x14ac:dyDescent="0.3">
      <c r="C169" s="13">
        <v>2003</v>
      </c>
      <c r="D169">
        <v>0.31952999999999998</v>
      </c>
      <c r="E169">
        <v>2.6840520000000003</v>
      </c>
      <c r="F169">
        <v>5.6876340000000001</v>
      </c>
      <c r="H169" s="18">
        <v>2003</v>
      </c>
      <c r="I169" s="17">
        <v>5.3030495000000002</v>
      </c>
      <c r="J169" s="17">
        <v>2.4328380000000003</v>
      </c>
      <c r="K169" s="17">
        <v>0.34883189999999997</v>
      </c>
      <c r="L169" s="17"/>
      <c r="N169" s="16">
        <f>+F169-I169</f>
        <v>0.38458449999999988</v>
      </c>
      <c r="O169" s="16">
        <f>+E169-J169</f>
        <v>0.25121400000000005</v>
      </c>
      <c r="P169" s="16">
        <f>D169-K169</f>
        <v>-2.9301899999999992E-2</v>
      </c>
    </row>
    <row r="170" spans="3:16" x14ac:dyDescent="0.3">
      <c r="C170" s="13">
        <v>2004</v>
      </c>
      <c r="D170">
        <v>0.309</v>
      </c>
      <c r="E170">
        <v>2.5956000000000001</v>
      </c>
      <c r="F170">
        <v>5.5001999999999995</v>
      </c>
      <c r="H170" s="18">
        <v>2004</v>
      </c>
      <c r="I170" s="17">
        <v>5.1275915000000003</v>
      </c>
      <c r="J170" s="17">
        <v>2.351718</v>
      </c>
      <c r="K170" s="17">
        <v>0.33701550000000008</v>
      </c>
      <c r="L170" s="17"/>
      <c r="N170" s="16">
        <f>+F170-I170</f>
        <v>0.37260849999999923</v>
      </c>
      <c r="O170" s="16">
        <f>+E170-J170</f>
        <v>0.24388200000000015</v>
      </c>
      <c r="P170" s="16">
        <f>D170-K170</f>
        <v>-2.8015500000000082E-2</v>
      </c>
    </row>
    <row r="171" spans="3:16" x14ac:dyDescent="0.3">
      <c r="C171" s="13">
        <v>2005</v>
      </c>
      <c r="D171">
        <v>0.31013000000000002</v>
      </c>
      <c r="E171">
        <v>2.6050920000000004</v>
      </c>
      <c r="F171">
        <v>5.5203139999999999</v>
      </c>
      <c r="H171" s="18">
        <v>2005</v>
      </c>
      <c r="I171" s="17">
        <v>5.145079</v>
      </c>
      <c r="J171" s="17">
        <v>2.3604180000000001</v>
      </c>
      <c r="K171" s="17">
        <v>0.33846300000000001</v>
      </c>
      <c r="L171" s="17"/>
      <c r="N171" s="16">
        <f>+F171-I171</f>
        <v>0.37523499999999999</v>
      </c>
      <c r="O171" s="16">
        <f>+E171-J171</f>
        <v>0.24467400000000028</v>
      </c>
      <c r="P171" s="16">
        <f>D171-K171</f>
        <v>-2.8332999999999997E-2</v>
      </c>
    </row>
    <row r="172" spans="3:16" x14ac:dyDescent="0.3">
      <c r="C172" s="13">
        <v>2006</v>
      </c>
      <c r="D172">
        <v>0.31451499999999999</v>
      </c>
      <c r="E172">
        <v>2.6419260000000002</v>
      </c>
      <c r="F172">
        <v>5.5983669999999996</v>
      </c>
      <c r="H172" s="18">
        <v>2006</v>
      </c>
      <c r="I172" s="17">
        <v>5.2529235000000005</v>
      </c>
      <c r="J172" s="17">
        <v>2.4081810000000003</v>
      </c>
      <c r="K172" s="17">
        <v>0.3448059</v>
      </c>
      <c r="L172" s="17"/>
      <c r="N172" s="16">
        <f>+F172-I172</f>
        <v>0.34544349999999913</v>
      </c>
      <c r="O172" s="16">
        <f>+E172-J172</f>
        <v>0.23374499999999987</v>
      </c>
      <c r="P172" s="16">
        <f>D172-K172</f>
        <v>-3.0290900000000009E-2</v>
      </c>
    </row>
    <row r="173" spans="3:16" x14ac:dyDescent="0.3">
      <c r="C173" s="13">
        <v>2007</v>
      </c>
      <c r="D173">
        <v>0.31313000000000002</v>
      </c>
      <c r="E173">
        <v>2.6302920000000003</v>
      </c>
      <c r="F173">
        <v>5.5737139999999998</v>
      </c>
      <c r="H173" s="18">
        <v>2007</v>
      </c>
      <c r="I173" s="17">
        <v>5.2724440000000001</v>
      </c>
      <c r="J173" s="17">
        <v>2.417316</v>
      </c>
      <c r="K173" s="17">
        <v>0.3461688</v>
      </c>
      <c r="L173" s="17"/>
      <c r="N173" s="16">
        <f>+F173-I173</f>
        <v>0.3012699999999997</v>
      </c>
      <c r="O173" s="16">
        <f>+E173-J173</f>
        <v>0.21297600000000028</v>
      </c>
      <c r="P173" s="16">
        <f>D173-K173</f>
        <v>-3.3038799999999979E-2</v>
      </c>
    </row>
    <row r="174" spans="3:16" x14ac:dyDescent="0.3">
      <c r="C174" s="13">
        <v>2008</v>
      </c>
      <c r="D174">
        <v>0.30099999999999999</v>
      </c>
      <c r="E174">
        <v>2.5284000000000004</v>
      </c>
      <c r="F174">
        <v>5.3577999999999992</v>
      </c>
      <c r="H174" s="18">
        <v>2008</v>
      </c>
      <c r="I174" s="17">
        <v>5.0451664999999997</v>
      </c>
      <c r="J174" s="17">
        <v>2.3127959999999996</v>
      </c>
      <c r="K174" s="17">
        <v>0.33110729999999994</v>
      </c>
      <c r="L174" s="17"/>
      <c r="N174" s="16">
        <f>+F174-I174</f>
        <v>0.31263349999999956</v>
      </c>
      <c r="O174" s="16">
        <f>+E174-J174</f>
        <v>0.2156040000000008</v>
      </c>
      <c r="P174" s="16">
        <f>D174-K174</f>
        <v>-3.0107299999999948E-2</v>
      </c>
    </row>
    <row r="175" spans="3:16" x14ac:dyDescent="0.3">
      <c r="C175" s="13">
        <v>2009</v>
      </c>
      <c r="D175">
        <v>0.27604499999999998</v>
      </c>
      <c r="E175">
        <v>2.318778</v>
      </c>
      <c r="F175">
        <v>4.9136009999999999</v>
      </c>
      <c r="H175" s="18">
        <v>2009</v>
      </c>
      <c r="I175" s="17">
        <v>4.7994394999999992</v>
      </c>
      <c r="J175" s="17">
        <v>2.201355</v>
      </c>
      <c r="K175" s="17">
        <v>0.31550909999999999</v>
      </c>
      <c r="L175" s="17"/>
      <c r="N175" s="16">
        <f>+F175-I175</f>
        <v>0.11416150000000069</v>
      </c>
      <c r="O175" s="16">
        <f>+E175-J175</f>
        <v>0.11742300000000006</v>
      </c>
      <c r="P175" s="16">
        <f>D175-K175</f>
        <v>-3.9464100000000002E-2</v>
      </c>
    </row>
    <row r="176" spans="3:16" x14ac:dyDescent="0.3">
      <c r="C176" s="13">
        <v>2010</v>
      </c>
      <c r="D176">
        <v>0.27604499999999998</v>
      </c>
      <c r="E176">
        <v>2.318778</v>
      </c>
      <c r="F176">
        <v>4.9136009999999999</v>
      </c>
      <c r="H176" s="18">
        <v>2010</v>
      </c>
      <c r="I176" s="17">
        <v>4.6489404999999993</v>
      </c>
      <c r="J176" s="17">
        <v>2.1309750000000003</v>
      </c>
      <c r="K176" s="17">
        <v>0.30502290000000004</v>
      </c>
      <c r="L176" s="17"/>
      <c r="N176" s="16">
        <f>+F176-I176</f>
        <v>0.26466050000000063</v>
      </c>
      <c r="O176" s="16">
        <f>+E176-J176</f>
        <v>0.18780299999999972</v>
      </c>
      <c r="P176" s="16">
        <f>D176-K176</f>
        <v>-2.8977900000000056E-2</v>
      </c>
    </row>
    <row r="177" spans="3:16" x14ac:dyDescent="0.3">
      <c r="C177" s="13">
        <v>2011</v>
      </c>
      <c r="D177">
        <v>0.28952</v>
      </c>
      <c r="E177">
        <v>2.4319680000000004</v>
      </c>
      <c r="F177">
        <v>5.1534560000000003</v>
      </c>
      <c r="H177" s="18">
        <v>2011</v>
      </c>
      <c r="I177" s="17">
        <v>4.9221355000000004</v>
      </c>
      <c r="J177" s="17">
        <v>2.2580160000000005</v>
      </c>
      <c r="K177" s="17">
        <v>0.32374350000000007</v>
      </c>
      <c r="L177" s="17"/>
      <c r="N177" s="16">
        <f>+F177-I177</f>
        <v>0.23132049999999982</v>
      </c>
      <c r="O177" s="16">
        <f>+E177-J177</f>
        <v>0.17395199999999988</v>
      </c>
      <c r="P177" s="16">
        <f>D177-K177</f>
        <v>-3.4223500000000073E-2</v>
      </c>
    </row>
    <row r="178" spans="3:16" x14ac:dyDescent="0.3">
      <c r="C178" s="13">
        <v>2012</v>
      </c>
      <c r="D178">
        <v>0.27486499999999997</v>
      </c>
      <c r="E178">
        <v>2.3088660000000001</v>
      </c>
      <c r="F178">
        <v>4.8925970000000003</v>
      </c>
      <c r="H178" s="18">
        <v>2012</v>
      </c>
      <c r="I178" s="17">
        <v>4.6152959999999998</v>
      </c>
      <c r="J178" s="17">
        <v>2.1160230000000002</v>
      </c>
      <c r="K178" s="17">
        <v>0.3030216</v>
      </c>
      <c r="L178" s="17"/>
      <c r="N178" s="16">
        <f>+F178-I178</f>
        <v>0.27730100000000046</v>
      </c>
      <c r="O178" s="16">
        <f>+E178-J178</f>
        <v>0.19284299999999988</v>
      </c>
      <c r="P178" s="16">
        <f>D178-K178</f>
        <v>-2.8156600000000032E-2</v>
      </c>
    </row>
    <row r="179" spans="3:16" x14ac:dyDescent="0.3">
      <c r="C179" s="13">
        <v>2013</v>
      </c>
      <c r="D179">
        <v>0.244895</v>
      </c>
      <c r="E179">
        <v>2.057118</v>
      </c>
      <c r="F179">
        <v>4.3591310000000005</v>
      </c>
      <c r="H179" s="18">
        <v>2013</v>
      </c>
      <c r="I179" s="17">
        <v>4.2400549999999999</v>
      </c>
      <c r="J179" s="17">
        <v>1.9464089999999998</v>
      </c>
      <c r="K179" s="17">
        <v>0.27944939999999996</v>
      </c>
      <c r="L179" s="17"/>
      <c r="N179" s="16">
        <f>+F179-I179</f>
        <v>0.11907600000000063</v>
      </c>
      <c r="O179" s="16">
        <f>+E179-J179</f>
        <v>0.11070900000000017</v>
      </c>
      <c r="P179" s="16">
        <f>D179-K179</f>
        <v>-3.4554399999999957E-2</v>
      </c>
    </row>
    <row r="180" spans="3:16" x14ac:dyDescent="0.3">
      <c r="C180" s="13">
        <v>2014</v>
      </c>
      <c r="D180">
        <v>0.23430000000000001</v>
      </c>
      <c r="E180">
        <v>1.9681200000000003</v>
      </c>
      <c r="F180">
        <v>4.1705399999999999</v>
      </c>
      <c r="H180" s="18">
        <v>2014</v>
      </c>
      <c r="I180" s="17">
        <v>4.0494665000000003</v>
      </c>
      <c r="J180" s="17">
        <v>1.8564840000000002</v>
      </c>
      <c r="K180" s="17">
        <v>0.26582010000000006</v>
      </c>
      <c r="L180" s="17"/>
      <c r="N180" s="16">
        <f>+F180-I180</f>
        <v>0.12107349999999961</v>
      </c>
      <c r="O180" s="16">
        <f>+E180-J180</f>
        <v>0.11163600000000007</v>
      </c>
      <c r="P180" s="16">
        <f>D180-K180</f>
        <v>-3.1520100000000051E-2</v>
      </c>
    </row>
    <row r="181" spans="3:16" x14ac:dyDescent="0.3">
      <c r="C181" s="13">
        <v>2015</v>
      </c>
      <c r="D181">
        <v>0.23170499999999999</v>
      </c>
      <c r="E181">
        <v>1.9463220000000001</v>
      </c>
      <c r="F181">
        <v>4.1243489999999996</v>
      </c>
      <c r="H181" s="18">
        <v>2015</v>
      </c>
      <c r="I181" s="17">
        <v>4.0106299999999999</v>
      </c>
      <c r="J181" s="17">
        <v>1.8405030000000002</v>
      </c>
      <c r="K181" s="17">
        <v>0.26407079999999999</v>
      </c>
      <c r="L181" s="17"/>
      <c r="N181" s="16">
        <f>+F181-I181</f>
        <v>0.11371899999999968</v>
      </c>
      <c r="O181" s="16">
        <f>+E181-J181</f>
        <v>0.10581899999999989</v>
      </c>
      <c r="P181" s="16">
        <f>D181-K181</f>
        <v>-3.23658E-2</v>
      </c>
    </row>
    <row r="182" spans="3:16" x14ac:dyDescent="0.3">
      <c r="C182" s="13">
        <v>2016</v>
      </c>
      <c r="D182">
        <v>0.22656500000000002</v>
      </c>
      <c r="E182">
        <v>1.903146</v>
      </c>
      <c r="F182">
        <v>4.0328569999999999</v>
      </c>
      <c r="H182" s="18">
        <v>2016</v>
      </c>
      <c r="I182" s="17">
        <v>4.0109884999999998</v>
      </c>
      <c r="J182" s="17">
        <v>1.843269</v>
      </c>
      <c r="K182" s="17">
        <v>0.26523569999999996</v>
      </c>
      <c r="L182" s="17"/>
      <c r="N182" s="16">
        <f>+F182-I182</f>
        <v>2.1868500000000068E-2</v>
      </c>
      <c r="O182" s="16">
        <f>+E182-J182</f>
        <v>5.9876999999999958E-2</v>
      </c>
      <c r="P182" s="16">
        <f>D182-K182</f>
        <v>-3.8670699999999947E-2</v>
      </c>
    </row>
    <row r="183" spans="3:16" x14ac:dyDescent="0.3">
      <c r="C183" s="13">
        <v>2017</v>
      </c>
      <c r="D183">
        <v>0.22360666500000004</v>
      </c>
      <c r="E183">
        <v>1.8782959860000004</v>
      </c>
      <c r="F183">
        <v>3.980198637</v>
      </c>
      <c r="H183" s="18">
        <v>2017</v>
      </c>
      <c r="I183" s="17">
        <v>4.0455975140000007</v>
      </c>
      <c r="J183" s="17">
        <v>1.8619361250000002</v>
      </c>
      <c r="K183" s="17">
        <v>0.26873618519999998</v>
      </c>
      <c r="L183" s="17"/>
      <c r="N183" s="16">
        <f>+F183-I183</f>
        <v>-6.5398877000000688E-2</v>
      </c>
      <c r="O183" s="16">
        <f>+E183-J183</f>
        <v>1.6359861000000198E-2</v>
      </c>
      <c r="P183" s="16">
        <f>D183-K183</f>
        <v>-4.512952019999994E-2</v>
      </c>
    </row>
    <row r="184" spans="3:16" x14ac:dyDescent="0.3">
      <c r="C184" s="13">
        <v>2018</v>
      </c>
      <c r="D184">
        <v>0.21785824000000001</v>
      </c>
      <c r="E184">
        <v>1.8300092160000001</v>
      </c>
      <c r="F184">
        <v>3.8778766720000002</v>
      </c>
      <c r="H184" s="18">
        <v>2018</v>
      </c>
      <c r="I184" s="17">
        <v>4.0018380549999994</v>
      </c>
      <c r="J184" s="17">
        <v>1.8437169419999999</v>
      </c>
      <c r="K184" s="17">
        <v>0.26667195419999995</v>
      </c>
      <c r="L184" s="17"/>
      <c r="N184" s="16">
        <f>+F184-I184</f>
        <v>-0.12396138299999926</v>
      </c>
      <c r="O184" s="16">
        <f>+E184-J184</f>
        <v>-1.3707725999999809E-2</v>
      </c>
      <c r="P184" s="16">
        <f>D184-K184</f>
        <v>-4.8813714199999941E-2</v>
      </c>
    </row>
    <row r="185" spans="3:16" x14ac:dyDescent="0.3">
      <c r="C185" s="13">
        <v>2019</v>
      </c>
      <c r="D185">
        <v>0.204516695</v>
      </c>
      <c r="E185">
        <v>1.717940238</v>
      </c>
      <c r="F185">
        <v>3.640397171</v>
      </c>
      <c r="H185" s="18">
        <v>2019</v>
      </c>
      <c r="I185" s="17">
        <v>3.8003475409999998</v>
      </c>
      <c r="J185" s="17">
        <v>1.7524605989999997</v>
      </c>
      <c r="K185" s="17">
        <v>0.25393562819999999</v>
      </c>
      <c r="L185" s="17"/>
      <c r="N185" s="16">
        <f>+F185-I185</f>
        <v>-0.15995036999999979</v>
      </c>
      <c r="O185" s="16">
        <f>+E185-J185</f>
        <v>-3.4520360999999777E-2</v>
      </c>
      <c r="P185" s="16">
        <f>D185-K185</f>
        <v>-4.9418933199999987E-2</v>
      </c>
    </row>
    <row r="186" spans="3:16" x14ac:dyDescent="0.3">
      <c r="C186" s="13">
        <v>2020</v>
      </c>
      <c r="D186">
        <v>0.1578917</v>
      </c>
      <c r="E186">
        <v>1.32629028</v>
      </c>
      <c r="F186">
        <v>2.8104722600000001</v>
      </c>
      <c r="H186" s="18">
        <v>2020</v>
      </c>
      <c r="I186" s="17">
        <v>2.9786161600000001</v>
      </c>
      <c r="J186" s="17">
        <v>1.373930568</v>
      </c>
      <c r="K186" s="17">
        <v>0.19920218880000001</v>
      </c>
      <c r="L186" s="17"/>
      <c r="N186" s="16">
        <f>+F186-I186</f>
        <v>-0.16814390000000001</v>
      </c>
      <c r="O186" s="16">
        <f>+E186-J186</f>
        <v>-4.7640287999999975E-2</v>
      </c>
      <c r="P186" s="16">
        <f>D186-K186</f>
        <v>-4.1310488800000017E-2</v>
      </c>
    </row>
    <row r="187" spans="3:16" x14ac:dyDescent="0.3">
      <c r="H187" s="18">
        <v>2021</v>
      </c>
      <c r="I187" s="17">
        <v>2.9856427720000003</v>
      </c>
      <c r="J187" s="17">
        <v>1.3757893020000003</v>
      </c>
      <c r="K187" s="17">
        <v>0.1990656408</v>
      </c>
    </row>
    <row r="188" spans="3:16" x14ac:dyDescent="0.3">
      <c r="H188" s="27">
        <v>2022</v>
      </c>
      <c r="I188" s="28">
        <v>3.3750157074999998</v>
      </c>
      <c r="J188" s="28">
        <v>1.5570127200000001</v>
      </c>
      <c r="K188" s="28">
        <v>0.22581635550000001</v>
      </c>
    </row>
  </sheetData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Calculaition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Neužil</dc:creator>
  <cp:lastModifiedBy>PAVEL MACHÁLEK, Ing.</cp:lastModifiedBy>
  <dcterms:created xsi:type="dcterms:W3CDTF">2022-12-03T14:49:50Z</dcterms:created>
  <dcterms:modified xsi:type="dcterms:W3CDTF">2024-03-19T08:31:39Z</dcterms:modified>
</cp:coreProperties>
</file>